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25" windowHeight="8955"/>
  </bookViews>
  <sheets>
    <sheet name="Лист1" sheetId="1" r:id="rId1"/>
    <sheet name="Лист2" sheetId="2" r:id="rId2"/>
    <sheet name="Лист3" sheetId="3" r:id="rId3"/>
    <sheet name="Лист1 (2)" sheetId="4" r:id="rId4"/>
    <sheet name="Лист1 (3)" sheetId="5" r:id="rId5"/>
  </sheets>
  <definedNames>
    <definedName name="_xlnm._FilterDatabase" localSheetId="0" hidden="1">Лист1!$A$5:$O$5</definedName>
    <definedName name="_xlnm._FilterDatabase" localSheetId="3" hidden="1">'Лист1 (2)'!$A$5:$O$5</definedName>
    <definedName name="_xlnm._FilterDatabase" localSheetId="4" hidden="1">'Лист1 (3)'!$A$5:$O$5</definedName>
    <definedName name="_xlnm.Print_Titles" localSheetId="3">'Лист1 (2)'!$4:$5</definedName>
    <definedName name="_xlnm.Print_Titles" localSheetId="4">'Лист1 (3)'!$4:$5</definedName>
  </definedNames>
  <calcPr calcId="162913" iterate="1"/>
</workbook>
</file>

<file path=xl/calcChain.xml><?xml version="1.0" encoding="utf-8"?>
<calcChain xmlns="http://schemas.openxmlformats.org/spreadsheetml/2006/main">
  <c r="J230" i="1" l="1"/>
  <c r="K210" i="1" l="1"/>
  <c r="K226" i="1" l="1"/>
  <c r="K215" i="1"/>
  <c r="K216" i="1"/>
  <c r="K217" i="1"/>
  <c r="K218" i="1"/>
  <c r="K219" i="1"/>
  <c r="K220" i="1"/>
  <c r="K221" i="1"/>
  <c r="K222" i="1"/>
  <c r="K223" i="1"/>
  <c r="K224" i="1"/>
  <c r="K225" i="1"/>
  <c r="K214" i="1"/>
  <c r="K211" i="1"/>
  <c r="K227" i="1" l="1"/>
  <c r="K164" i="1"/>
  <c r="K165" i="1" s="1"/>
  <c r="K150" i="1"/>
  <c r="K149" i="1"/>
  <c r="K91" i="1"/>
  <c r="K179" i="1" l="1"/>
  <c r="K178" i="1"/>
  <c r="K146" i="1"/>
  <c r="K185" i="1"/>
  <c r="K29" i="1"/>
  <c r="K180" i="1" l="1"/>
  <c r="K217" i="5" l="1"/>
  <c r="K216" i="5"/>
  <c r="K215" i="5"/>
  <c r="K214" i="5"/>
  <c r="K213" i="5"/>
  <c r="K212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2" i="5"/>
  <c r="K183" i="5" s="1"/>
  <c r="K180" i="5"/>
  <c r="K179" i="5"/>
  <c r="K176" i="5"/>
  <c r="K177" i="5" s="1"/>
  <c r="K173" i="5"/>
  <c r="K172" i="5"/>
  <c r="K174" i="5" s="1"/>
  <c r="K169" i="5"/>
  <c r="K168" i="5"/>
  <c r="K165" i="5"/>
  <c r="K164" i="5"/>
  <c r="K163" i="5"/>
  <c r="K162" i="5"/>
  <c r="K161" i="5"/>
  <c r="K160" i="5"/>
  <c r="K157" i="5"/>
  <c r="K156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39" i="5"/>
  <c r="K138" i="5"/>
  <c r="K137" i="5"/>
  <c r="K136" i="5"/>
  <c r="K133" i="5"/>
  <c r="K132" i="5"/>
  <c r="K131" i="5"/>
  <c r="K130" i="5"/>
  <c r="K129" i="5"/>
  <c r="K128" i="5"/>
  <c r="K125" i="5"/>
  <c r="K124" i="5"/>
  <c r="K123" i="5"/>
  <c r="K122" i="5"/>
  <c r="K121" i="5"/>
  <c r="K120" i="5"/>
  <c r="K119" i="5"/>
  <c r="K118" i="5"/>
  <c r="K117" i="5"/>
  <c r="K116" i="5"/>
  <c r="K115" i="5"/>
  <c r="K112" i="5"/>
  <c r="K111" i="5"/>
  <c r="K110" i="5"/>
  <c r="K109" i="5"/>
  <c r="K108" i="5"/>
  <c r="K107" i="5"/>
  <c r="K106" i="5"/>
  <c r="K103" i="5"/>
  <c r="K102" i="5"/>
  <c r="K101" i="5"/>
  <c r="K100" i="5"/>
  <c r="K99" i="5"/>
  <c r="K98" i="5"/>
  <c r="K97" i="5"/>
  <c r="K94" i="5"/>
  <c r="K93" i="5"/>
  <c r="K92" i="5"/>
  <c r="K89" i="5"/>
  <c r="K88" i="5"/>
  <c r="K87" i="5"/>
  <c r="K86" i="5"/>
  <c r="K85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1" i="5"/>
  <c r="K50" i="5"/>
  <c r="K49" i="5"/>
  <c r="K53" i="5" s="1"/>
  <c r="K46" i="5"/>
  <c r="K45" i="5"/>
  <c r="K44" i="5"/>
  <c r="K43" i="5"/>
  <c r="K42" i="5"/>
  <c r="K41" i="5"/>
  <c r="K40" i="5"/>
  <c r="K38" i="5"/>
  <c r="K37" i="5"/>
  <c r="K36" i="5"/>
  <c r="K33" i="5"/>
  <c r="K32" i="5"/>
  <c r="K31" i="5"/>
  <c r="K30" i="5"/>
  <c r="K29" i="5"/>
  <c r="K28" i="5"/>
  <c r="K25" i="5"/>
  <c r="K24" i="5"/>
  <c r="K23" i="5"/>
  <c r="K22" i="5"/>
  <c r="K18" i="5"/>
  <c r="K17" i="5"/>
  <c r="K16" i="5"/>
  <c r="K15" i="5"/>
  <c r="K14" i="5"/>
  <c r="K13" i="5"/>
  <c r="K12" i="5"/>
  <c r="K9" i="5"/>
  <c r="K8" i="5"/>
  <c r="K7" i="5"/>
  <c r="K126" i="5" l="1"/>
  <c r="K170" i="5"/>
  <c r="K20" i="5"/>
  <c r="K113" i="5"/>
  <c r="K140" i="5"/>
  <c r="K154" i="5"/>
  <c r="K158" i="5"/>
  <c r="K26" i="5"/>
  <c r="K104" i="5"/>
  <c r="K210" i="5"/>
  <c r="K218" i="5"/>
  <c r="K10" i="5"/>
  <c r="K47" i="5"/>
  <c r="K83" i="5"/>
  <c r="K90" i="5"/>
  <c r="K34" i="5"/>
  <c r="K95" i="5"/>
  <c r="K134" i="5"/>
  <c r="K166" i="5"/>
  <c r="K217" i="4"/>
  <c r="K216" i="4"/>
  <c r="K215" i="4"/>
  <c r="K214" i="4"/>
  <c r="K213" i="4"/>
  <c r="K212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2" i="4"/>
  <c r="K183" i="4" s="1"/>
  <c r="K179" i="4"/>
  <c r="K180" i="4" s="1"/>
  <c r="K176" i="4"/>
  <c r="K177" i="4" s="1"/>
  <c r="K173" i="4"/>
  <c r="K172" i="4"/>
  <c r="K169" i="4"/>
  <c r="K168" i="4"/>
  <c r="K165" i="4"/>
  <c r="K164" i="4"/>
  <c r="K163" i="4"/>
  <c r="K162" i="4"/>
  <c r="K161" i="4"/>
  <c r="K160" i="4"/>
  <c r="K157" i="4"/>
  <c r="K156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39" i="4"/>
  <c r="K138" i="4"/>
  <c r="K137" i="4"/>
  <c r="K136" i="4"/>
  <c r="K133" i="4"/>
  <c r="K132" i="4"/>
  <c r="K131" i="4"/>
  <c r="K130" i="4"/>
  <c r="K129" i="4"/>
  <c r="K128" i="4"/>
  <c r="K125" i="4"/>
  <c r="K124" i="4"/>
  <c r="K123" i="4"/>
  <c r="K122" i="4"/>
  <c r="K121" i="4"/>
  <c r="K120" i="4"/>
  <c r="K119" i="4"/>
  <c r="K118" i="4"/>
  <c r="K117" i="4"/>
  <c r="K116" i="4"/>
  <c r="K115" i="4"/>
  <c r="K112" i="4"/>
  <c r="K111" i="4"/>
  <c r="K110" i="4"/>
  <c r="K109" i="4"/>
  <c r="K108" i="4"/>
  <c r="K107" i="4"/>
  <c r="K106" i="4"/>
  <c r="K103" i="4"/>
  <c r="K102" i="4"/>
  <c r="K101" i="4"/>
  <c r="K100" i="4"/>
  <c r="K99" i="4"/>
  <c r="K98" i="4"/>
  <c r="K97" i="4"/>
  <c r="K94" i="4"/>
  <c r="K93" i="4"/>
  <c r="K92" i="4"/>
  <c r="K89" i="4"/>
  <c r="K88" i="4"/>
  <c r="K87" i="4"/>
  <c r="K86" i="4"/>
  <c r="K85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1" i="4"/>
  <c r="K50" i="4"/>
  <c r="K49" i="4"/>
  <c r="K46" i="4"/>
  <c r="K45" i="4"/>
  <c r="K44" i="4"/>
  <c r="K43" i="4"/>
  <c r="K42" i="4"/>
  <c r="K41" i="4"/>
  <c r="K40" i="4"/>
  <c r="K38" i="4"/>
  <c r="K37" i="4"/>
  <c r="K36" i="4"/>
  <c r="K33" i="4"/>
  <c r="K32" i="4"/>
  <c r="K31" i="4"/>
  <c r="K30" i="4"/>
  <c r="K29" i="4"/>
  <c r="K28" i="4"/>
  <c r="K25" i="4"/>
  <c r="K24" i="4"/>
  <c r="K23" i="4"/>
  <c r="K22" i="4"/>
  <c r="K18" i="4"/>
  <c r="K17" i="4"/>
  <c r="K16" i="4"/>
  <c r="K15" i="4"/>
  <c r="K14" i="4"/>
  <c r="K13" i="4"/>
  <c r="K12" i="4"/>
  <c r="K9" i="4"/>
  <c r="K8" i="4"/>
  <c r="K7" i="4"/>
  <c r="K322" i="5" l="1"/>
  <c r="K10" i="4"/>
  <c r="K158" i="4"/>
  <c r="K126" i="4"/>
  <c r="K166" i="4"/>
  <c r="K34" i="4"/>
  <c r="K140" i="4"/>
  <c r="K83" i="4"/>
  <c r="K90" i="4"/>
  <c r="K104" i="4"/>
  <c r="K170" i="4"/>
  <c r="K210" i="4"/>
  <c r="K218" i="4"/>
  <c r="K134" i="4"/>
  <c r="K47" i="4"/>
  <c r="K113" i="4"/>
  <c r="K154" i="4"/>
  <c r="K20" i="4"/>
  <c r="K26" i="4"/>
  <c r="K53" i="4"/>
  <c r="K95" i="4"/>
  <c r="K174" i="4"/>
  <c r="K322" i="4" l="1"/>
  <c r="K16" i="1"/>
  <c r="K235" i="1" l="1"/>
  <c r="K234" i="1"/>
  <c r="K233" i="1"/>
  <c r="K232" i="1"/>
  <c r="K231" i="1"/>
  <c r="K23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75" i="1"/>
  <c r="K176" i="1" s="1"/>
  <c r="K186" i="1"/>
  <c r="K187" i="1"/>
  <c r="K188" i="1"/>
  <c r="K189" i="1"/>
  <c r="K190" i="1"/>
  <c r="K191" i="1"/>
  <c r="K182" i="1"/>
  <c r="K183" i="1" s="1"/>
  <c r="K172" i="1"/>
  <c r="K168" i="1"/>
  <c r="K169" i="1"/>
  <c r="K157" i="1"/>
  <c r="K158" i="1"/>
  <c r="K159" i="1"/>
  <c r="K160" i="1"/>
  <c r="K161" i="1"/>
  <c r="K90" i="1"/>
  <c r="K92" i="1"/>
  <c r="K93" i="1"/>
  <c r="K95" i="1"/>
  <c r="K162" i="1" l="1"/>
  <c r="K170" i="1"/>
  <c r="K212" i="1"/>
  <c r="K236" i="1"/>
  <c r="K173" i="1"/>
  <c r="K8" i="1" l="1"/>
  <c r="K11" i="1"/>
  <c r="K12" i="1"/>
  <c r="K13" i="1"/>
  <c r="K14" i="1"/>
  <c r="K15" i="1"/>
  <c r="K17" i="1"/>
  <c r="K21" i="1"/>
  <c r="K22" i="1"/>
  <c r="K23" i="1"/>
  <c r="K24" i="1"/>
  <c r="K27" i="1"/>
  <c r="K28" i="1"/>
  <c r="K30" i="1"/>
  <c r="K31" i="1"/>
  <c r="K32" i="1"/>
  <c r="K35" i="1"/>
  <c r="K36" i="1"/>
  <c r="K37" i="1"/>
  <c r="K38" i="1"/>
  <c r="K39" i="1"/>
  <c r="K40" i="1"/>
  <c r="K41" i="1"/>
  <c r="K42" i="1"/>
  <c r="K43" i="1"/>
  <c r="K46" i="1"/>
  <c r="K47" i="1"/>
  <c r="K48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9" i="1"/>
  <c r="K80" i="1"/>
  <c r="K81" i="1"/>
  <c r="K82" i="1"/>
  <c r="K85" i="1"/>
  <c r="K86" i="1"/>
  <c r="K87" i="1"/>
  <c r="K97" i="1"/>
  <c r="K98" i="1"/>
  <c r="K99" i="1"/>
  <c r="K102" i="1"/>
  <c r="K103" i="1"/>
  <c r="K104" i="1"/>
  <c r="K105" i="1"/>
  <c r="K106" i="1"/>
  <c r="K107" i="1"/>
  <c r="K108" i="1"/>
  <c r="K111" i="1"/>
  <c r="K112" i="1"/>
  <c r="K113" i="1"/>
  <c r="K114" i="1"/>
  <c r="K115" i="1"/>
  <c r="K116" i="1"/>
  <c r="K117" i="1"/>
  <c r="K118" i="1"/>
  <c r="K119" i="1"/>
  <c r="K120" i="1"/>
  <c r="K121" i="1"/>
  <c r="K124" i="1"/>
  <c r="K125" i="1"/>
  <c r="K126" i="1"/>
  <c r="K127" i="1"/>
  <c r="K128" i="1"/>
  <c r="K129" i="1"/>
  <c r="K132" i="1"/>
  <c r="K133" i="1"/>
  <c r="K134" i="1"/>
  <c r="K135" i="1"/>
  <c r="K138" i="1"/>
  <c r="K139" i="1"/>
  <c r="K140" i="1"/>
  <c r="K141" i="1"/>
  <c r="K142" i="1"/>
  <c r="K143" i="1"/>
  <c r="K144" i="1"/>
  <c r="K145" i="1"/>
  <c r="K147" i="1"/>
  <c r="K148" i="1"/>
  <c r="K153" i="1"/>
  <c r="K154" i="1"/>
  <c r="K49" i="1" l="1"/>
  <c r="K88" i="1"/>
  <c r="K9" i="1"/>
  <c r="K100" i="1"/>
  <c r="K122" i="1"/>
  <c r="K130" i="1"/>
  <c r="K19" i="1"/>
  <c r="K83" i="1"/>
  <c r="K77" i="1"/>
  <c r="K44" i="1"/>
  <c r="K151" i="1"/>
  <c r="K136" i="1"/>
  <c r="K109" i="1"/>
  <c r="K33" i="1"/>
  <c r="K25" i="1"/>
  <c r="K155" i="1"/>
  <c r="K340" i="1" l="1"/>
</calcChain>
</file>

<file path=xl/sharedStrings.xml><?xml version="1.0" encoding="utf-8"?>
<sst xmlns="http://schemas.openxmlformats.org/spreadsheetml/2006/main" count="1838" uniqueCount="581">
  <si>
    <t>№ п/п</t>
  </si>
  <si>
    <t>МО</t>
  </si>
  <si>
    <t>Данные об образовательной организации</t>
  </si>
  <si>
    <t>наименование</t>
  </si>
  <si>
    <t>ИНН</t>
  </si>
  <si>
    <t>Фактический адрес</t>
  </si>
  <si>
    <t>Наименование оборудования (согласно приложению 1 приказа от 08.09.2022 №804)</t>
  </si>
  <si>
    <t>Пункт приложения1 приказа от 06.09.2022 №804</t>
  </si>
  <si>
    <t>Единица изменения</t>
  </si>
  <si>
    <t>Количество</t>
  </si>
  <si>
    <t>Примерная цена, руб.</t>
  </si>
  <si>
    <t>Примерная стоимость, руб. (количество*примерную цену)</t>
  </si>
  <si>
    <t>Примерная модель (при возможности)</t>
  </si>
  <si>
    <t>Ссылка на примерную модель в интернете (при возможности)</t>
  </si>
  <si>
    <t>Обеспечение требований к антитеррористической защищенности объектов (территорий), относящихся к сфере деятельности Минпросвещения России, утвержденных постановлением Правительства Российской Федерации от 2 августа 2019 года № 1006 «Об утверждении требований к антитеррористической защищенности объектов (территорий) Министерства просвещения Российской Федерации и объектов (территорий), относящихся к сфере деятельности Министерства просвещения Российской Федерации, и формы паспорта безопасности этих объектов (территорий)»</t>
  </si>
  <si>
    <t>Арочный металлодетектор</t>
  </si>
  <si>
    <t>1.1.14.</t>
  </si>
  <si>
    <t>Пособия наглядной экспозиции по охране зданий и оповещения</t>
  </si>
  <si>
    <t>1.1.16.</t>
  </si>
  <si>
    <t>Видеокамеры внутреннего наблюдения</t>
  </si>
  <si>
    <t>1.1.9.</t>
  </si>
  <si>
    <t>шт</t>
  </si>
  <si>
    <t>Источник бесперебойного питания</t>
  </si>
  <si>
    <t>1.1.8.</t>
  </si>
  <si>
    <t>Подраздел 1. Входная зона</t>
  </si>
  <si>
    <t>Места для сидения, отдыха и ожидания во входной зоне - диван модульный</t>
  </si>
  <si>
    <t>1.1.1.</t>
  </si>
  <si>
    <t>Стенд информационный</t>
  </si>
  <si>
    <t>1.1.2.</t>
  </si>
  <si>
    <t>Бесконтактный напольный диспенсер с дисплеем и функцией автоматической дезинфекции рук</t>
  </si>
  <si>
    <t>1.1.17.</t>
  </si>
  <si>
    <t>4.1.2.</t>
  </si>
  <si>
    <t>Скамейка для инвалидов</t>
  </si>
  <si>
    <t>4.1.10.</t>
  </si>
  <si>
    <t>Подраздел 2. Гардероб</t>
  </si>
  <si>
    <t>Секция вешалок</t>
  </si>
  <si>
    <t>1.2.1.</t>
  </si>
  <si>
    <t>Крючки для одежды</t>
  </si>
  <si>
    <t>Скамейка для переодевания с ячейками для хранения обуви</t>
  </si>
  <si>
    <t>1.2.3.</t>
  </si>
  <si>
    <t>Зеркало большое травмобезопасное</t>
  </si>
  <si>
    <t>1.2.4.</t>
  </si>
  <si>
    <t>Подраздел 3. Библиотечно-информационный центр (с возможностью проведения онлайн-трансляций</t>
  </si>
  <si>
    <t>Интерактивный программно-аппаратный комплекс мобильный или стационарный (интерактивная доска, проектор, крепление) с возможностью проведения онлайн-трансляций</t>
  </si>
  <si>
    <t xml:space="preserve">Тележка-хранилище ноутбуков/планшетов с системой подзарядки в комплекте с ноутбуками/планшетами (лицензионное программное обеспечение, образовательный контент, система защиты от вредоносной информации)/ </t>
  </si>
  <si>
    <t>1.3.18.</t>
  </si>
  <si>
    <t>1.3.19.</t>
  </si>
  <si>
    <t>Компьютер ученика (лицензионное программное обеспечение, образовательный контент, система защиты от вредоносной информации)</t>
  </si>
  <si>
    <t>Наушники для прослушивания аудио- и видеоматериалов</t>
  </si>
  <si>
    <t>1.3.20.</t>
  </si>
  <si>
    <t>Многофункциональное устройство/принтер</t>
  </si>
  <si>
    <t>1.3.16.</t>
  </si>
  <si>
    <t>Стойка для зарядки мобильных устройств</t>
  </si>
  <si>
    <t>1.3.17.</t>
  </si>
  <si>
    <t>Подраздел 4. Многофункциональный актовый зал</t>
  </si>
  <si>
    <t>Управляемая видеокамера</t>
  </si>
  <si>
    <t>1.4.8.</t>
  </si>
  <si>
    <t>Кондиционер (в случае отсутствия в проектной документации)</t>
  </si>
  <si>
    <t>1.4.10.</t>
  </si>
  <si>
    <t>Экран большого размера (Светодиодный экран)</t>
  </si>
  <si>
    <t>1.4.11.</t>
  </si>
  <si>
    <t>Дистанционный пульт управления механическим оборудованием сцены</t>
  </si>
  <si>
    <t>1.4.13.</t>
  </si>
  <si>
    <t>Персональный компьютер с программным обеспечением для обработки звука</t>
  </si>
  <si>
    <t>1.4.17.</t>
  </si>
  <si>
    <t>Подраздел 5. Столовая</t>
  </si>
  <si>
    <t>Звукоусиливающая аппаратура с комплектом акустических систем</t>
  </si>
  <si>
    <t>1.4.19.</t>
  </si>
  <si>
    <t>Вокальный радиомикрофон</t>
  </si>
  <si>
    <t>1.4.20.</t>
  </si>
  <si>
    <t>Светильник ультрафиолетового света</t>
  </si>
  <si>
    <t>1.4.22.</t>
  </si>
  <si>
    <t>Светодиодный прожектор</t>
  </si>
  <si>
    <t>1.4.23.</t>
  </si>
  <si>
    <t>1.4.27.</t>
  </si>
  <si>
    <t>Облучатель бактерицидный</t>
  </si>
  <si>
    <t>1.5.7.</t>
  </si>
  <si>
    <t>Диспенсер для мыла</t>
  </si>
  <si>
    <t>1.5.10.</t>
  </si>
  <si>
    <t>Сушка для рук/держатель для бумажных полотенец</t>
  </si>
  <si>
    <t>1.5.9.</t>
  </si>
  <si>
    <t>Подраздел 7. Спортивный комплекс</t>
  </si>
  <si>
    <t>Шкаф-локер для инвентаря</t>
  </si>
  <si>
    <t>Мячи волейбольные 20 шт.</t>
  </si>
  <si>
    <t>Насос для накачивания мячей 1 шт.</t>
  </si>
  <si>
    <t>Жилетка игровая 30 шт.</t>
  </si>
  <si>
    <t>Перчатки вратарские 4 шт.</t>
  </si>
  <si>
    <t>Свисток 5 шт.</t>
  </si>
  <si>
    <t>Секундомер 5 шт.</t>
  </si>
  <si>
    <t>Система для перевозки и хранения мячей 4 шт.</t>
  </si>
  <si>
    <t>Скакалка 50 шт.</t>
  </si>
  <si>
    <t>Стойки для прыжков в высоту 4 шт.</t>
  </si>
  <si>
    <t>Планка для прыжков в высоту 2 шт.</t>
  </si>
  <si>
    <t>Измеритель высоты установки планки для прыжков в высоту 2 шт.</t>
  </si>
  <si>
    <t>Канат для перетягивания 2 шт.</t>
  </si>
  <si>
    <t>Пулеулавливатель с мишенью 1 шт.</t>
  </si>
  <si>
    <t>Винтовка пневматическая (с диоптрическим прицелом) 2 шт.</t>
  </si>
  <si>
    <t>Пневматический пистолет 2 шт.</t>
  </si>
  <si>
    <t>Очки защитные 5 шт.</t>
  </si>
  <si>
    <t>Набор для подвижных игр 2 шт.</t>
  </si>
  <si>
    <t>Комплект для проведения спортивных мероприятий 1 шт.</t>
  </si>
  <si>
    <t>Волан  30 шт.</t>
  </si>
  <si>
    <t>Ракетка для бадминтона 20 шт.</t>
  </si>
  <si>
    <t>Сетка для ворот 4 шт.</t>
  </si>
  <si>
    <t>Дротик 12 шт.</t>
  </si>
  <si>
    <t xml:space="preserve">Мишень 2 шт. </t>
  </si>
  <si>
    <t>Мяч малый для метания 25 шт.</t>
  </si>
  <si>
    <t>Мяч для тенниса 25 шт.</t>
  </si>
  <si>
    <t>Обруч гимнастический 30 шт</t>
  </si>
  <si>
    <t>Душевые и туалеты при спортивном комплексе</t>
  </si>
  <si>
    <t>Педальное ведро</t>
  </si>
  <si>
    <t>Держатель для туалетной бумаги</t>
  </si>
  <si>
    <t>Электросушилка для рук</t>
  </si>
  <si>
    <t>Подраздел 8. Коридоры и рекреации</t>
  </si>
  <si>
    <t>Диван модульный/кресла модульные/кресла-мешки</t>
  </si>
  <si>
    <t>Стеллаж демонстрационный</t>
  </si>
  <si>
    <t>ЖК панель с медиаплеером</t>
  </si>
  <si>
    <t>Подраздел 9. Административные кабинеты</t>
  </si>
  <si>
    <t>Стол с ящиками для хранения/тумбой</t>
  </si>
  <si>
    <t>Конференц-стол</t>
  </si>
  <si>
    <t>Кресло офисное</t>
  </si>
  <si>
    <t>Стул/кресло к конференц-столу</t>
  </si>
  <si>
    <t>Сейф</t>
  </si>
  <si>
    <t>Шкаф для документов</t>
  </si>
  <si>
    <t>Шкаф для одежды</t>
  </si>
  <si>
    <t>Подраздел 11. Комплекс оснащения кабинета школьного психолога</t>
  </si>
  <si>
    <t>Стол с ящиками для хранения/ тумбой</t>
  </si>
  <si>
    <t>Стол модульный, регулируемый по высоте</t>
  </si>
  <si>
    <t>Стул ученический, регулируемый по высоте</t>
  </si>
  <si>
    <t>Кресло детское с подлокотниками</t>
  </si>
  <si>
    <t>Система (устройство) для затемнения окон</t>
  </si>
  <si>
    <t>Подраздел 12. Медицинский комплекс</t>
  </si>
  <si>
    <t>Тонометр с возрастными манжетами</t>
  </si>
  <si>
    <t>Стетофонендоскоп</t>
  </si>
  <si>
    <t>Бактерицидный облучатель</t>
  </si>
  <si>
    <t>Аппарат Рота с таблицей Сивцева-Орловой</t>
  </si>
  <si>
    <t>Комплект воздуховодов для искусственного дыхания "рот в рот"</t>
  </si>
  <si>
    <t>Грелка медицинская</t>
  </si>
  <si>
    <t>Жгут кровоостанавливающий резиновый</t>
  </si>
  <si>
    <t>Травматологическая укладка</t>
  </si>
  <si>
    <t>Столик инструментальный</t>
  </si>
  <si>
    <t>Столик манипуляционный</t>
  </si>
  <si>
    <t>Лампа настольная</t>
  </si>
  <si>
    <t>Подраздел 13. Серверная</t>
  </si>
  <si>
    <t>Сервер</t>
  </si>
  <si>
    <t>Серверная стойка</t>
  </si>
  <si>
    <t>Блок распределения питания</t>
  </si>
  <si>
    <t>Система хранения и резервного копирования данных</t>
  </si>
  <si>
    <t>Кондиционер</t>
  </si>
  <si>
    <t>Подраздел 14. Туалеты</t>
  </si>
  <si>
    <t>Раздел 2. Комплекс оснащения предметных кабинетов (в соответствии с СП 2.4.3648-20 и СанПиН 1.2.3685-21)</t>
  </si>
  <si>
    <t>Доска классная/Рельсовая система с классной и интерактивной доской (программное обеспечение, проектор, крепления в комплекте)/интерактивной панелью (программное обеспечение в комплекте)</t>
  </si>
  <si>
    <t>Доска магнитно-маркерная</t>
  </si>
  <si>
    <t>Персональный компьютер с периферией/ноутбук (лицензионное программное обеспечение, образовательный контент и система защиты от вредоносной информации, программное обеспечение для цифровой лаборатории, с возможностью онлайн-опроса)</t>
  </si>
  <si>
    <t>Сетевой фильтр</t>
  </si>
  <si>
    <t>Стол ученический, регулируемый по высоте</t>
  </si>
  <si>
    <t>Шкаф для хранения учебных пособий</t>
  </si>
  <si>
    <t>Тумба для таблиц под доску/Шкаф для хранения таблиц и плакатов/Система хранения и демонстрации таблиц и плакатов</t>
  </si>
  <si>
    <t>Демонстрационные учебно-наглядные пособия</t>
  </si>
  <si>
    <t>Подраздел 4. Кабинет учителя-логопеда</t>
  </si>
  <si>
    <t>Модуль по освоению безопасности дорожного движения</t>
  </si>
  <si>
    <t>Подраздел 21. Кабинет видео-конференц-связи и дистанционного обучения</t>
  </si>
  <si>
    <t>Жк монитор</t>
  </si>
  <si>
    <t>Подраздел 22. Кабинет технологии</t>
  </si>
  <si>
    <t>Табурет рабочий (винтовой механизм регулировки высоты сиденья)</t>
  </si>
  <si>
    <t>Машина швейно-вышивальная</t>
  </si>
  <si>
    <t>Шпуля для швейной машины</t>
  </si>
  <si>
    <t>Набор игл для швейной машины с удлинённым ушком</t>
  </si>
  <si>
    <t>Ножницы универсальные– 15 шт</t>
  </si>
  <si>
    <t>Утюг с пароувлажнителем</t>
  </si>
  <si>
    <t>Зеркало для примерок травмобезопасное</t>
  </si>
  <si>
    <t>Диэлектрический коврик</t>
  </si>
  <si>
    <t>Табурет обеденный</t>
  </si>
  <si>
    <t>Сито-кружка для муки -2 шт.</t>
  </si>
  <si>
    <t>Блендер – 1 шт</t>
  </si>
  <si>
    <t>Набор кухонных ножей</t>
  </si>
  <si>
    <t>Набор разделочных досок с маркировкой. -3 шт.</t>
  </si>
  <si>
    <t>Сервиз столовый на 6 персон</t>
  </si>
  <si>
    <t>Сервиз чайный на 6 персон</t>
  </si>
  <si>
    <t>Стакан мерный для сыпучих продуктов и жидкостей- 1шт</t>
  </si>
  <si>
    <t>Терка</t>
  </si>
  <si>
    <t>Коллекция «Древесные растения и их распространение» (демонстрационная)</t>
  </si>
  <si>
    <t>Коллекция «Древесные растения и их распространение» (раздаточная)</t>
  </si>
  <si>
    <t>Коллекция «Лён и продукты его переработки» (средн. шк.)</t>
  </si>
  <si>
    <t>Коллекция «Шелк и продукты его переработки» (средн. шк.)</t>
  </si>
  <si>
    <t>Коллекция «Шерсть и продукты ее переработки» (средн. шк.)</t>
  </si>
  <si>
    <t>Шкаф для одежды №7</t>
  </si>
  <si>
    <t>Подраздел 23. Кабинет основы безопасности жизнедеятельности</t>
  </si>
  <si>
    <t xml:space="preserve">Сейф оружейный </t>
  </si>
  <si>
    <t>Макет гранаты Ф-1</t>
  </si>
  <si>
    <t xml:space="preserve">Макет гранаты РГД-5 </t>
  </si>
  <si>
    <t xml:space="preserve">Респиратор </t>
  </si>
  <si>
    <t xml:space="preserve">Бинт марлевый медицинский нестерильный  </t>
  </si>
  <si>
    <t xml:space="preserve">Магазин к автомату Калашникова с учебными патронами </t>
  </si>
  <si>
    <t>Часть 2. Профильный медико-биологический класс</t>
  </si>
  <si>
    <t>Пульт управления освещением</t>
  </si>
  <si>
    <t>Инфраструктурный лист по закупке средств обучения и воспитания, 
в рамках мероприятий по модернизации школьных систем образования в рамках государственной программы Российской Федерации «Развитие образования»</t>
  </si>
  <si>
    <t>1.7.99.</t>
  </si>
  <si>
    <t>1.7.7.</t>
  </si>
  <si>
    <t>1.7.13.</t>
  </si>
  <si>
    <t>1.7.14.</t>
  </si>
  <si>
    <t>1.7.15.</t>
  </si>
  <si>
    <t>1.7.17.</t>
  </si>
  <si>
    <t>1.7.18.</t>
  </si>
  <si>
    <t>1.7.19.</t>
  </si>
  <si>
    <t>1.7.20.</t>
  </si>
  <si>
    <t>1.7.44.</t>
  </si>
  <si>
    <t>1.7.54.</t>
  </si>
  <si>
    <t>1.7.55.</t>
  </si>
  <si>
    <t>1.7.56.</t>
  </si>
  <si>
    <t>1.7.91.</t>
  </si>
  <si>
    <t>17..233.</t>
  </si>
  <si>
    <t>1.7.232.</t>
  </si>
  <si>
    <t>1.7.230.</t>
  </si>
  <si>
    <t>1.7.66.</t>
  </si>
  <si>
    <t>1.7.67.</t>
  </si>
  <si>
    <t>1.7.173.</t>
  </si>
  <si>
    <t>1.7.174.</t>
  </si>
  <si>
    <t>1.7.194.</t>
  </si>
  <si>
    <t>1.7.204.</t>
  </si>
  <si>
    <t>1.7.205.</t>
  </si>
  <si>
    <t>1.7.217.</t>
  </si>
  <si>
    <t>1.7.263.</t>
  </si>
  <si>
    <t>1.7.313.</t>
  </si>
  <si>
    <t>1.7.314.</t>
  </si>
  <si>
    <t>1.7.315.</t>
  </si>
  <si>
    <t>1.7.317.</t>
  </si>
  <si>
    <t>1.7.318.</t>
  </si>
  <si>
    <t>1.8.1.</t>
  </si>
  <si>
    <t>1.8.4.</t>
  </si>
  <si>
    <t>1.8.9.</t>
  </si>
  <si>
    <t>1.9.2.</t>
  </si>
  <si>
    <t>1.9.4.</t>
  </si>
  <si>
    <t>1.9.7.</t>
  </si>
  <si>
    <t>1.9.12.</t>
  </si>
  <si>
    <t>1.9.13.</t>
  </si>
  <si>
    <t>1.9.15.</t>
  </si>
  <si>
    <t>1.9.16.</t>
  </si>
  <si>
    <t>1.11.2.</t>
  </si>
  <si>
    <t>1.11.1.</t>
  </si>
  <si>
    <t>1.11.5.</t>
  </si>
  <si>
    <t>1.11.6.</t>
  </si>
  <si>
    <t>1.11.7.</t>
  </si>
  <si>
    <t>1.11.8.</t>
  </si>
  <si>
    <t>ЖК панель с медиоплеером</t>
  </si>
  <si>
    <t>1.11.9.</t>
  </si>
  <si>
    <t>оснащение в соответствии с приказом №822н</t>
  </si>
  <si>
    <t>1.13.1.</t>
  </si>
  <si>
    <t>1.13.5.</t>
  </si>
  <si>
    <t>1.13.6.</t>
  </si>
  <si>
    <t>1.13.7.</t>
  </si>
  <si>
    <t>1.13.8.</t>
  </si>
  <si>
    <t>1.13.9.</t>
  </si>
  <si>
    <t>1.14.1.</t>
  </si>
  <si>
    <t>1.14.2</t>
  </si>
  <si>
    <t>1.14.4.</t>
  </si>
  <si>
    <t>1.14.5.</t>
  </si>
  <si>
    <t>2.1.</t>
  </si>
  <si>
    <t>2.3.</t>
  </si>
  <si>
    <t>2.6.</t>
  </si>
  <si>
    <t>2.11.</t>
  </si>
  <si>
    <t>2.7.</t>
  </si>
  <si>
    <t>2.5.</t>
  </si>
  <si>
    <t>2.1.3.</t>
  </si>
  <si>
    <t>2.1.2., 2.15;</t>
  </si>
  <si>
    <t>2.2.</t>
  </si>
  <si>
    <t>2.4.</t>
  </si>
  <si>
    <t>2.17.</t>
  </si>
  <si>
    <t>2.18.</t>
  </si>
  <si>
    <t>зеркало логопедическое с отверстием для учителя</t>
  </si>
  <si>
    <t>2.4.6.</t>
  </si>
  <si>
    <t>зеркало для индивидуальных занятий</t>
  </si>
  <si>
    <t>2.4.7.</t>
  </si>
  <si>
    <t>Игровой набор с комплектом тематических картинок для изучения правил дорожного движения</t>
  </si>
  <si>
    <t>2.5.12.</t>
  </si>
  <si>
    <t>Обучающий игровой комплекс для учащихся начальных классов для ознакомления с техническими средствами организации дорожного движения, изучения правил дорожного движения и безопасного поведения на дорогах</t>
  </si>
  <si>
    <t>2.5.13.</t>
  </si>
  <si>
    <t>Подраздел 5. Рекреация для начальных классов</t>
  </si>
  <si>
    <t xml:space="preserve"> Мат сенсорный</t>
  </si>
  <si>
    <t>2.5.2.</t>
  </si>
  <si>
    <t>Определитель осанки</t>
  </si>
  <si>
    <t>2.5.10.</t>
  </si>
  <si>
    <t>Коррекционная дорожка</t>
  </si>
  <si>
    <t>2.5.9.</t>
  </si>
  <si>
    <t>Магнитно-маркерная доска</t>
  </si>
  <si>
    <t>2.5.11.</t>
  </si>
  <si>
    <t xml:space="preserve"> Мини-гольф</t>
  </si>
  <si>
    <t>2.5.7.</t>
  </si>
  <si>
    <t xml:space="preserve"> Балансировочная доска</t>
  </si>
  <si>
    <t>2.5.6.</t>
  </si>
  <si>
    <t>Подраздел 10. Кабинет истории и обществознания</t>
  </si>
  <si>
    <t>Государственные символы РФ</t>
  </si>
  <si>
    <t>2.10.6.</t>
  </si>
  <si>
    <t>Карты демонстрационные по курсу истории и обществознания</t>
  </si>
  <si>
    <t>2.10.7.</t>
  </si>
  <si>
    <t>Подраздел 11. Кабинет географии</t>
  </si>
  <si>
    <t>Карты настенные</t>
  </si>
  <si>
    <t>2.11.23.</t>
  </si>
  <si>
    <t>2.21.7.</t>
  </si>
  <si>
    <t>2.22.2.</t>
  </si>
  <si>
    <t>2.22.5.</t>
  </si>
  <si>
    <t>Коллекция по волокнам и тканям</t>
  </si>
  <si>
    <t>2.22.8</t>
  </si>
  <si>
    <t>2.22.11</t>
  </si>
  <si>
    <t>2.22.12.</t>
  </si>
  <si>
    <t>2.22.13.</t>
  </si>
  <si>
    <t>2.22.18.</t>
  </si>
  <si>
    <t>2.22.19.</t>
  </si>
  <si>
    <t>2.22.21</t>
  </si>
  <si>
    <t>2.22.35.</t>
  </si>
  <si>
    <t>2.22.39.</t>
  </si>
  <si>
    <t>2.22.40.</t>
  </si>
  <si>
    <t>2.22.43</t>
  </si>
  <si>
    <t>2.22.44</t>
  </si>
  <si>
    <t>2.22.45.</t>
  </si>
  <si>
    <t>2.22.46</t>
  </si>
  <si>
    <t>2.23.13</t>
  </si>
  <si>
    <t>2.23.14</t>
  </si>
  <si>
    <t>1.23.15</t>
  </si>
  <si>
    <t>2.23.24</t>
  </si>
  <si>
    <t>2.23.39.</t>
  </si>
  <si>
    <t>2.23.1.</t>
  </si>
  <si>
    <t>2.22.5</t>
  </si>
  <si>
    <t>1.10.4.</t>
  </si>
  <si>
    <t>Подраздел 19. Кабинет математики</t>
  </si>
  <si>
    <t>Комплект чертежного оборудования и приспособлений</t>
  </si>
  <si>
    <t>2.19.1</t>
  </si>
  <si>
    <t>ИТОГО</t>
  </si>
  <si>
    <t>2.22.25.</t>
  </si>
  <si>
    <t>ВСЕГО</t>
  </si>
  <si>
    <t>г.Покачи</t>
  </si>
  <si>
    <t>МАОУ СОШ № 2</t>
  </si>
  <si>
    <t>628661, ХМАО-Югра. г.Покачи, ул. Мира 9</t>
  </si>
  <si>
    <t>Беспроводная система вызова помощника (в гардероб)</t>
  </si>
  <si>
    <t>Колонки</t>
  </si>
  <si>
    <t>Конвеер</t>
  </si>
  <si>
    <t xml:space="preserve">Кольца баскетбольные с сетками </t>
  </si>
  <si>
    <t>Охранная сигнализация</t>
  </si>
  <si>
    <t>1.1.11.</t>
  </si>
  <si>
    <t>Приложение 2                                                                                     к приказу МАОУ СОШ № 2                                                                      от 26.01.2024 № 74</t>
  </si>
  <si>
    <t>https://n-72.ru/catalog/product/modulnyy_divan_toform_2.html</t>
  </si>
  <si>
    <t>https://n-72.ru/catalog/product/stend_reznoy_informatsiya_iz_2_kh_chastey.html</t>
  </si>
  <si>
    <t>https://dostupnaya-strana.ru/products/sistema-vyzova-pomoschnika-a312</t>
  </si>
  <si>
    <t>https://dostupnaya-strana.ru/products/skamya-s-oporoi-dlya-spiny-i-podlokotnikami</t>
  </si>
  <si>
    <t>http://www.proform-sm.ru/katalog/mebel-dlya-obshesctvennih-pomescheniy/garderobniye.html</t>
  </si>
  <si>
    <t>https://www.rektor.ru/product/interaktivnyy_programmno_apparatnyy_kompleks/</t>
  </si>
  <si>
    <t>https://www.rektor.ru/product/telezhka_khranilishche_noutbukov_planshetov_s_sistemoy_podzaryadki_v_komplekte_s_noutbukami_planshet/</t>
  </si>
  <si>
    <t>Подраздел 8. Рабинет русского языка и литературы</t>
  </si>
  <si>
    <t>https://educational-solutions.ru/shkolam/kompyuternoe_i_tsifrovoe_oborudovanie/elektropitanie_batarei_i_akkumulyatory/istochnik_bespereboynogo_pitaniya/100081/</t>
  </si>
  <si>
    <t>https://unitsolutions.ru/ptz-kamery/5412-ptz-kamera-clevercam-1310u-fullhd-3x-usb-20.html</t>
  </si>
  <si>
    <t>https://systemekb.ru/</t>
  </si>
  <si>
    <t>http://jool.ru/besprovodnye-mikrofony/arthur-forty-psc-u-960b-vokalnaya-radiosistema-s-golovnym-mikrofonom.html</t>
  </si>
  <si>
    <t>https://www.vseinstrumenti.ru/product/svetodiodnyj-prozhektor-feron-ll-926-2835-smd-300w-6400k-ip65-ac220v-50hz-chernyj-s-matovym-steklom-29501-844872/</t>
  </si>
  <si>
    <t>https://zdravtorg.ru/zakazat-on-line?mode=product&amp;product_id=366382011</t>
  </si>
  <si>
    <t>https://www.vseinstrumenti.ru/product/dozator-dlya-zhidkogo-myla-solinne-iz-nerzhaveyuschej-stali-tm804ml-matovyj-1000-ml-2512-043-1175827/</t>
  </si>
  <si>
    <t>https://stk-sport.ru/prikaz-336-oborudovanie/snaryadnaya-dopolnitelnoe-variativnoe-oborudovanie-i-inventar/1670-shkaf-loker-dlya-inventarya/</t>
  </si>
  <si>
    <t>https://driada-sport.ru/basketbolnye-schity-i-stoyki/basketbolnye-kolca/</t>
  </si>
  <si>
    <t xml:space="preserve">Мячи волейбольные </t>
  </si>
  <si>
    <t>https://www.sportmaster.ru/product/29685100299/</t>
  </si>
  <si>
    <t>Насос для накачивания мячей</t>
  </si>
  <si>
    <t>https://aidaxy.ru/catalog/1037/nasos-dlya-nakachivaniya-myachej-kompressor/nasos-elektricheskij</t>
  </si>
  <si>
    <t xml:space="preserve">Жилетка игровая </t>
  </si>
  <si>
    <t>https://xn----otbxccv.xn--p1ai/catalog/sportivnyy-inventar/podvizhnye-igry-i-sportmeropriyatiya/zhiletka-igrovaya/</t>
  </si>
  <si>
    <t xml:space="preserve">Перчатки вратарские </t>
  </si>
  <si>
    <t>https://www.sima-land.ru/4821208/musornoe-vedro-s-pedalyu-12-l-stalnaya/</t>
  </si>
  <si>
    <t>https://www.sima-land.ru/1499338/derzhatel-dlya-tualetnoy-bumagi-shtolc-st-lz-sharm/</t>
  </si>
  <si>
    <t>https://www.sima-land.ru/2398199/elektrosushilka-dlya-ruk-puff-8820-2000-vt/</t>
  </si>
  <si>
    <t>https://td-alterna.ru/products/stol-uchitelya-dvuhtumbovyj-s-yaschikami-ltsspd-2-litsej</t>
  </si>
  <si>
    <t>https://www.sima-land.ru/5448511/kreslo-ofisnoe-brabix-wings-mg-306-plastik-belyy-hrom-setka-seroe-chernoe-532010/</t>
  </si>
  <si>
    <t>https://remi-m.ru/kabinet-rukovoditelya/montreal/stoly-v-office/stol-dlya-peregovorov-ms-s2400/</t>
  </si>
  <si>
    <t>https://spb.express-office.ru/catalog/chairs/conference-chairs/ofisnyj-stul-samba-orekh-taj-plyus-kozhzam-korichnevyj/</t>
  </si>
  <si>
    <t>https://www.metalcity.ru/catalog/safes/ofisnye-mebelnye/shbm-120-2/</t>
  </si>
  <si>
    <t>https://megacityshop.ru/goods/Stol-modulnyj-quot-Raduga-quot-reguliruemyj-po-vysote</t>
  </si>
  <si>
    <t>https://xn----7sbbumkojddmeoc1a7r.xn--p1acf/products/prikazu-ministerstva-prosvescheniya-rf-ot-3-sentyabrya-2019-465/zerkalo-logopedicheskoe-s-otverstiem-dlya-uchitelya-2-4-7-465-pr/</t>
  </si>
  <si>
    <t>https://xn----otbxccv.xn--p1ai/catalog/prikaz--465-ministerstva-prosvescheniya-rf/podrazdel-4.-kabinet-uchitelya-logopeda/</t>
  </si>
  <si>
    <t>!!!</t>
  </si>
  <si>
    <t>https://www.ptkvita.ru/products/igrovyie_matyi/didakticheskie_i_tematicheskie_matyi/mat_sensornyiy_tsifryi_i_figuryi/</t>
  </si>
  <si>
    <t>https://xn----7sbbumkojddmeoc1a7r.xn--p1acf/products/prikazu-ministerstva-prosvescheniya-rf-ot-3-sentyabrya-2019-465/opredelitel-osanki-2-5-11-465-pr/</t>
  </si>
  <si>
    <t>https://bazis-ufa.ru/catalog/oborudovanie-po-prikazu-804/razdel-2-kompleks-osnashcheniya-predmetnykh-kabinetov-v-sootvetstvii-s-sp-2-4-3648-20-i-sanpin-1-2-3/podrazdel-5-rekreatsiya-dlya-nachalnykh-klassov/</t>
  </si>
  <si>
    <t>https://www.office-planet.ru/catalog/goods/magnitno-markernyje-doski2/238143/</t>
  </si>
  <si>
    <t>https://sportcity74.ru/catalog/mini-golf-pgm-2-5-m.html</t>
  </si>
  <si>
    <t>https://xn----7sbbumkojddmeoc1a7r.xn--p1acf/products/prikazu-ministerstva-prosvescheniya-rf-ot-3-sentyabrya-2019-465/gosudarstvennye-simvoly-rossijskoj-federacii-2-10-6-465-pr/</t>
  </si>
  <si>
    <t>https://epp24.ru/oborudovanie-dlya-srednego-i-srednespetsialnogo-obrazovaniya/465/istoriya-i-obshhestvoznanie-465/2-10-7-karty-demonstratsionnye-po-kursu-istorii-i-obshhestvoznaniya/</t>
  </si>
  <si>
    <t>https://epp24.ru/oborudovanie-dlya-srednego-i-srednespetsialnogo-obrazovaniya/465/geografiya-465/2-11-23-karty-nastennye/</t>
  </si>
  <si>
    <t>https://td-school.ru/?page=4001#prettyPhoto[mixed]/0/</t>
  </si>
  <si>
    <t>https://school-store.ru/catalog/osnashchenie-uchebnogo-kabineta/magnitno-markernye-i-melovye-doski/melovye-doski/razdvizhnaya-relsovaya-sistema-dlya-interaktivnykh-dosok-interwrite/</t>
  </si>
  <si>
    <t>https://www.qvazar.ru/catalog/stoly/uchenicheskie/odnomestnye/stol_uchenicheskiy_odnomestnyy_trapetsiya_reguliruemyy_po_vysote_2_6_opory_lazernaya_rezka/?oid=79333</t>
  </si>
  <si>
    <t>Стол ученический трапеция, регулируемый по высоте</t>
  </si>
  <si>
    <t>Подраздел 20. Кабинет информатики</t>
  </si>
  <si>
    <t>2.20.5</t>
  </si>
  <si>
    <t>Персональный компьютер с периферией/ноуцтбук (лицензионное программное обеспечение, образовательный контент, система защиты от вредоносной информации)</t>
  </si>
  <si>
    <t>2.20.4</t>
  </si>
  <si>
    <t>https://xn----7sbbumkojddmeoc1a7r.xn--p1acf/products/prikazu-ministerstva-prosvescheniya-rf-ot-3-sentyabrya-2019-465/istochnik-besperebojnogo-pitaniya-2-20-4-465-pr/</t>
  </si>
  <si>
    <t>https://td-medstar.ru/shop/goods/tonometr_mehanicheskiy_MED_63_s_vozrastnyimi_manjetami_adyutor_v_komplektefonendoskop_i_4_manjetyi_-171</t>
  </si>
  <si>
    <t>https://parentkom.ru/mk-5-stetofonendoskop-sf-03-tip-rappoporta</t>
  </si>
  <si>
    <t>https://aalarm.ru/komplekty_gsm_signalizatsii/sound-alarm/svetoshumovaya-signalizaciya-alfa-a1-3-2.html</t>
  </si>
  <si>
    <t xml:space="preserve">Система для перевозки и хранения мячей </t>
  </si>
  <si>
    <t xml:space="preserve">Скакалка </t>
  </si>
  <si>
    <t>https://xn----7sbbumkojddmeoc1a7r.xn--p1acf/products/prikaz-804-ot-06-sentyabrya-2022-g-ministerstva-prosveweniya-rf/razdel-1-kompleks-osnaweniya-obweshkol-nyh-pomewenij-804-pr/podrazdel-7-sportivnyj-kompleks-804-pr/1-7-44-skakalka-804-prikaz/</t>
  </si>
  <si>
    <t xml:space="preserve">Планка для прыжков в высоту </t>
  </si>
  <si>
    <t>1.7.233.</t>
  </si>
  <si>
    <t xml:space="preserve">Пулеулавливатель с мишенью </t>
  </si>
  <si>
    <t xml:space="preserve">Канат для перетягивания </t>
  </si>
  <si>
    <t>https://xn----7sbbumkojddmeoc1a7r.xn--p1acf/products/prikazu-ministerstva-prosvescheniya-rf-ot-3-sentyabrya-2019-465/puleulavlivatel-s-mishen-yu-1-7-241-465-pr/</t>
  </si>
  <si>
    <t xml:space="preserve">Винтовка пневматическая (с диоптрическим прицелом) </t>
  </si>
  <si>
    <t xml:space="preserve">Пневматический пистолет </t>
  </si>
  <si>
    <t>https://fgoskomplekt.ru/catalog/oborudovanie_kabinetov/obzh_i_nvp/makety_oruzhiya_oruzheynaya_komnata/1_7_232_pnevmaticheskiy_pistolet_makarov/</t>
  </si>
  <si>
    <t>https://cold-peak.ru/collection/pnevmaticheskie-vintovki/product/vintovka-pnevmaticheskaya-crosman-pcp-challenger-ch2009s-chern-plastik-dioptricheskiy-pritsel-kal-45-mm</t>
  </si>
  <si>
    <t xml:space="preserve">Очки защитные </t>
  </si>
  <si>
    <t>https://3brothers.ru/products/ochki-zaschitnye-zakrytye-panorama</t>
  </si>
  <si>
    <t xml:space="preserve">Набор для подвижных игр </t>
  </si>
  <si>
    <t xml:space="preserve">Комплект для проведения спортивных мероприятий </t>
  </si>
  <si>
    <t xml:space="preserve">Волан </t>
  </si>
  <si>
    <t>https://xn----7sbbumkojddmeoc1a7r.xn--p1acf/products/sportivnoe-oborudovanie/badminton/volany-dlya-badmintona/volany-wilson-nejlonovye/</t>
  </si>
  <si>
    <t xml:space="preserve">Ракетка для бадминтона </t>
  </si>
  <si>
    <t>https://badm-store.ru/raketka-dlya-badmintona-tehnika-t-1</t>
  </si>
  <si>
    <t xml:space="preserve">Сетка для ворот </t>
  </si>
  <si>
    <t>https://megamarket.ru/catalog/setki-dlya-futbolnyh-vorot/</t>
  </si>
  <si>
    <t xml:space="preserve">Дротик </t>
  </si>
  <si>
    <t xml:space="preserve">Мишень </t>
  </si>
  <si>
    <t>https://fencing-shop.ru/catalog/oborudovanie_dlya_zala/mishen_uchebnaya_uhlmann_/</t>
  </si>
  <si>
    <t xml:space="preserve">Мяч малый для метания </t>
  </si>
  <si>
    <t>https://sportgoroda.ru/%D1%81%D0%B4%D0%B0%D1%87%D0%B0-%D0%BD%D0%BE%D1%80%D0%BC%D0%B0%D1%82%D0%B8%D0%B2%D0%BE%D0%B2/%D0%BC%D1%8F%D1%87-%D0%B4%D0%BB%D1%8F-%D0%BC%D0%B5%D1%82%D0%B0%D0%BD%D0%B8%D1%8F.html</t>
  </si>
  <si>
    <t xml:space="preserve">Мяч для тенниса </t>
  </si>
  <si>
    <t>https://ten-nis.ru/catalog/product/7043/</t>
  </si>
  <si>
    <t xml:space="preserve">Обруч гимнастический </t>
  </si>
  <si>
    <t>https://pk-akademika.ru/catalog/stulya-na-metallokarkase/cm11003/</t>
  </si>
  <si>
    <t>https://zhaluzi-surgut.ru/</t>
  </si>
  <si>
    <t>https://med-ukladka.ru/katalog/osnashenie-medkabineta-po-prikasu-822n/145-apparat-rotta-s-tablicey-sivceva-orlovoy.html</t>
  </si>
  <si>
    <t>http://lgm812.ru/catalog/prikasi/822/vozduxovod.html</t>
  </si>
  <si>
    <t>https://medmart.pro/products/grelka-rezinovaya-20-l-p-va-ukraina</t>
  </si>
  <si>
    <t>https://parentkom.ru/mk-47-zhgut-krovoostanavlivayushchiy-rezinovyy-venoznyy</t>
  </si>
  <si>
    <t>https://med-ukladka.ru/katalog/medicinskie-ukladki/ukladki-posindromnie/115-travmatologicheskaya-ukladka-po-prikazu-822n.html</t>
  </si>
  <si>
    <t>https://gorodmed.ru/shop/tovary-dlya-vrachej-i-meduchrezhdenij1/medicinskaya-mebel/stoliki-procedurnye-telezhki-instrumental-nye/stolik-procedurnyj-peredvizhnoj-metallicheskij-s-dvumya-metallicheskimi-polkami/</t>
  </si>
  <si>
    <t>https://www.met.ru/goods/5572/</t>
  </si>
  <si>
    <t>https://n-72.ru/catalog/?q=%D0%A8%D0%B2%D0%B5%D0%B9%D0%BD%D0%BE-%D0%B2%D1%8B%D1%88%D0%B8%D0%B2%D0%B0%D0%BB%D1%8C%D0%BD%D0%B0%D1%8F+%D0%BC%D0%B0%D1%88%D0%B8%D0%BD%D0%B0+BERNETTE+CHICAGO+7&amp;s=</t>
  </si>
  <si>
    <t>https://n-72.ru/catalog/?q=%D0%A8%D0%BF%D1%83%D0%BB%D1%8F+%D0%B4%D0%BB%D1%8F+%D1%88%D0%B2%D0%B5%D0%B9%D0%BD%D0%BE%D0%B9+%D0%BC%D0%B0%D1%88%D0%B8%D0%BD%D1%8B&amp;s=</t>
  </si>
  <si>
    <t>Ножницы универсальные</t>
  </si>
  <si>
    <t>https://n-72.ru/catalog/product/nozhnitsy_portnovskie_ostrov_sokrovishch_klassik_250_mm_chernye_blister_237453.html</t>
  </si>
  <si>
    <t>https://epp24.ru/oborudovanie-dlya-srednego-i-srednespetsialnogo-obrazovaniya/465/domovodstvo-465/2-22-19-zerkalo-dlya-primerok-travmobezopasnoe/</t>
  </si>
  <si>
    <t>https://epp24.ru/oborudovanie-dlya-srednego-i-srednespetsialnogo-obrazovaniya/465/domovodstvo-465/2-22-21-dielektricheskij-kovrik/</t>
  </si>
  <si>
    <t>https://epp24.ru/oborudovanie-dlya-srednego-i-srednespetsialnogo-obrazovaniya/465/domovodstvo-465/2-22-18-utyug-s-parouvlazhnitelem/</t>
  </si>
  <si>
    <t>https://epp24.ru/oborudovanie-dlya-srednego-i-srednespetsialnogo-obrazovaniya/465/domovodstvo-465/2-22-12-nabor-igl-dlya-shvejnoj-mashiny/</t>
  </si>
  <si>
    <t>https://epp24.ru/oborudovanie-dlya-srednego-i-srednespetsialnogo-obrazovaniya/465/domovodstvo-465/2-22-5-kollektsiya-po-voloknam-i-tkanyam/</t>
  </si>
  <si>
    <t xml:space="preserve">Сито-кружка для муки </t>
  </si>
  <si>
    <t>Блендер</t>
  </si>
  <si>
    <t>https://n-72.ru/catalog/product/blender_pogruzhnoy_brayer_br1244_800_vt_2_rezhima_izmelchitel_venchik_stakan_pyure_chernyy.html</t>
  </si>
  <si>
    <t>Набор разделочных досок с маркировкой</t>
  </si>
  <si>
    <t>https://xn----7sbbumkojddmeoc1a7r.xn--p1acf/products/kabinet-tehnologii-dlya-devochek/kulinariya/laboratorno-tekhnologicheskoe-oborudovanie-dlya-kulinarii/sito-kruzhka-dlya-muki/</t>
  </si>
  <si>
    <t>Стакан мерный для сыпучих продуктов и жидкостей</t>
  </si>
  <si>
    <t>https://surgut.domdivanov86.com/store/ofisnye-stulya/brabix-spring-mg-307-s-podlokotnikami-chernoe-tw</t>
  </si>
  <si>
    <t>https://td-shkola.ru/catalog/biologiya-razdatochnyy-material/kollektsiya-drevesnye-rasteniya-i-ikh-rasprostranenie-razdatochnaya/?sphrase_id=146960</t>
  </si>
  <si>
    <t>https://td-shkola.ru/catalog/biologiya-demonstratsionnye-material-i-oborudovanie/kollektsiya-drevesnye-rasteniya-i-ikh-rasprostranenie-demonstratsionnaya/?sphrase_id=146960</t>
  </si>
  <si>
    <t>https://td-shkola.ru/catalog/shveynoe-delo/kollektsiya-lyen-i-produkty-ego-pererabotki-sredn-shk-/</t>
  </si>
  <si>
    <t>https://td-shkola.ru/catalog/shveynoe-delo/kollektsiya-shelk-i-produkty-ego-pererabotki-sredn-shk-/</t>
  </si>
  <si>
    <t>https://td-shkola.ru/catalog/shveynoe-delo/kollektsiya-sherst-i-produkty-ee-pererabotki-sredn-shk-/</t>
  </si>
  <si>
    <t>https://td-shkola.ru/catalog/nach-shk-mebel/shkaf-dlya-odezhdy-74378/?sphrase_id=146962</t>
  </si>
  <si>
    <t>Персональный компьютер с периферией/ноутбук (лицензионное программное обеспечение, образовательный контент и система защиты от вредоносной информации)</t>
  </si>
  <si>
    <t>1.9.17.</t>
  </si>
  <si>
    <t>https://td-shkola.ru/catalog/nach-shk-mebel/stol-pismennyy865/?sphrase_id=146966</t>
  </si>
  <si>
    <t>Стол с ящиками для хранения</t>
  </si>
  <si>
    <t>1.9.1.</t>
  </si>
  <si>
    <t>https://td-shkola.ru/catalog/nach-shk-mebel/shkaf-kantselyarskiy66760/?sphrase_id=146967</t>
  </si>
  <si>
    <t>https://td-shkola.ru/catalog/rs-tumby/tumba-penal-gorizontalnaya/?sphrase_id=146974</t>
  </si>
  <si>
    <t>2.1.4.</t>
  </si>
  <si>
    <t>https://td-shkola.ru/catalog/nach-shk-mebel/stellazh-dlya-shkoly/?sphrase_id=146975</t>
  </si>
  <si>
    <t>2.13.</t>
  </si>
  <si>
    <t>https://td-shkola.ru/catalog/ryail-elektronnye-posobiya/interaktivnye-uchebnye-posobiya-naglyadnyy-russkiy-yazyk-5-9-klass/?sphrase_id=146976</t>
  </si>
  <si>
    <t>http://www.stss.ru/products/proliant_DL/HPE_ProLiant_DL160_Gen10_Xeon_Scalable_2/P19560-B21.html</t>
  </si>
  <si>
    <t>2.22.24</t>
  </si>
  <si>
    <t xml:space="preserve">Стол обеденный с гигиеническим покрытием </t>
  </si>
  <si>
    <t>Мебель кухонная (столы с гигиеническим покрытием, шкаф для хранения посуды, сушкап для посуды)</t>
  </si>
  <si>
    <t>2.22.23</t>
  </si>
  <si>
    <t>Машина заточная</t>
  </si>
  <si>
    <t>2.22.55</t>
  </si>
  <si>
    <t>Электроудлинитель</t>
  </si>
  <si>
    <t>2.22.97</t>
  </si>
  <si>
    <t>Гвоздедер</t>
  </si>
  <si>
    <t>2.22.142</t>
  </si>
  <si>
    <t>Рубанок</t>
  </si>
  <si>
    <t>2.22.108</t>
  </si>
  <si>
    <t xml:space="preserve">Вытяжная система для лазерного стонка, фильтрующая </t>
  </si>
  <si>
    <t>Станок лазерной резки</t>
  </si>
  <si>
    <t>2.22.125.</t>
  </si>
  <si>
    <t>2.22.130</t>
  </si>
  <si>
    <t>2.22.159.</t>
  </si>
  <si>
    <t>Набор универальных пилок для электролобзика</t>
  </si>
  <si>
    <t>Базовый роботехнический набор для  творческого проектирования и соревновательная деятельность</t>
  </si>
  <si>
    <t>2.24.16</t>
  </si>
  <si>
    <t>Ресурсный набор для творческого проектирования и соревновательной деятельности</t>
  </si>
  <si>
    <t>2.24.17</t>
  </si>
  <si>
    <t>Комплект полей для роботехнических соревнований</t>
  </si>
  <si>
    <t>2.24.18</t>
  </si>
  <si>
    <t xml:space="preserve">Программное обеспечение </t>
  </si>
  <si>
    <t>2.24.19</t>
  </si>
  <si>
    <t>Комплект учебно-методических материалов</t>
  </si>
  <si>
    <t>2.24.20</t>
  </si>
  <si>
    <t>часть 3. Слесарное дело, часть 4 Столярное дело</t>
  </si>
  <si>
    <t>https://epp24.ru/oborudovanie-dlya-srednego-i-srednespetsialnogo-obrazovaniya/465/slesarnoe-delo-465/2-22-55-mashina-zatochnaya/</t>
  </si>
  <si>
    <t>https://epp24.ru/oborudovanie-dlya-srednego-i-srednespetsialnogo-obrazovaniya/465/stolyarnoe-delo-465/2-22-97-elektroudlinitel/</t>
  </si>
  <si>
    <t>https://epp24.ru/oborudovanie-dlya-srednego-i-srednespetsialnogo-obrazovaniya/590/universalnaya-masterskaya-590/2-22-142-gvozdoder/</t>
  </si>
  <si>
    <t>https://epp24.ru/oborudovanie-dlya-srednego-i-srednespetsialnogo-obrazovaniya/590/universalnaya-masterskaya-590/2-22-159-nabor-universalnyh-pilok-dlya-elektrolobzika/</t>
  </si>
  <si>
    <t>https://fgoskomplekt.ru/catalog/robototekhnika_i_3d_printery/komplekty-dlya-klassa-robototekhniki/2_24_17_resursnyy_nabor_dlya_tvorcheskogo_proektirovaniya_i_sorevnovatelnoy_deyatelnosti_innovator_auto_2wd/</t>
  </si>
  <si>
    <t>https://fgoskomplekt.ru/catalog/robototekhnika_i_3d_printery/komplekty-dlya-klassa-robototekhniki/2_24_18_komplekt_poley_dlya_robototekhnicheskikh_sorevnovaniy/</t>
  </si>
  <si>
    <t>https://fgoskomplekt.ru/catalog/robototekhnika_i_3d_printery/osnovnaya_shkola_nabory_robototekhniki_dlya_5_11_klassa/2-24-19--programmnoe-obespechenie/</t>
  </si>
  <si>
    <t>https://td-school.ru/index.php?page=10571</t>
  </si>
  <si>
    <t>2.22.95</t>
  </si>
  <si>
    <t>https://www.chipdip.ru/product0/8021388392</t>
  </si>
  <si>
    <t>https://epp24.ru/oborudovanie-dlya-srednego-i-srednespetsialnogo-obrazovaniya/465/obzh-465/2-23-40-magazin-k-avtomatu-kalashnikova-s-uchebnymi-patronami/</t>
  </si>
  <si>
    <t>https://epp24.ru/oborudovanie-dlya-srednego-i-srednespetsialnogo-obrazovaniya/465/obzh-465/2-23-15-respirator/</t>
  </si>
  <si>
    <t>https://epp24.ru/oborudovanie-dlya-srednego-i-srednespetsialnogo-obrazovaniya/336/obzh-336/2-22-32-maket-granaty-rgd-5/</t>
  </si>
  <si>
    <t>https://epp24.ru/oborudovanie-dlya-srednego-i-srednespetsialnogo-obrazovaniya/336/obzh-336/2-22-31-maket-granaty-f-1/</t>
  </si>
  <si>
    <t>https://epp24.ru/oborudovanie-dlya-srednego-i-srednespetsialnogo-obrazovaniya/465/obzh-465/2-23-1-sejf-oruzhejnyj/</t>
  </si>
  <si>
    <t xml:space="preserve">Станок токарный деревообрабатывающий, оснащенный щитком экрана из оргтекла </t>
  </si>
  <si>
    <t>https://school-store.ru/catalog/kabinet-robototekhniki-i-programmirovaniya/naurobo/bazovyy-robototekhnicheskiy-nabor-dlya-tvorcheskogo-proektirovaniya-i-sorevnovatelnoy-deyatelnosti/</t>
  </si>
  <si>
    <t>https://epp24.ru/oborudovanie-dlya-srednego-i-srednespetsialnogo-obrazovaniya/465/stolyarnoe-delo-465/2-22-108-rubanok/</t>
  </si>
  <si>
    <t>https://xn----7sbbumkojddmeoc1a7r.xn--p1acf/products/kabinet-tehnologii-dlya-devochek/kulinariya/laboratorno-tekhnologicheskoe-oborudovanie-dlya-kulinarii/stakan-mernyj-dlya-sypuchih-produktov-i-zhidkostej/</t>
  </si>
  <si>
    <t>https://xn----7sbbumkojddmeoc1a7r.xn--p1acf/products/kabinet-tehnologii-dlya-devochek/kulinariya/laboratorno-tekhnologicheskoe-oborudovanie-dlya-kulinarii/nabor-kuhonnyh-nozhej-8predmetov/</t>
  </si>
  <si>
    <t>https://td-alterna.ru/products/stol-uchenicheskij-1-mestnyj-reguliruemyj-po-vysote-trkr13-5trs1m-16</t>
  </si>
  <si>
    <t>https://uch-mebel.com/catalog/shkolnaja-mebel/shkolnye-stulya-uchenicheskie/stulya-na-ploskoovalnoj-trube/stul-reguliruemyj-s-plastikovoj-spinkoj-sideniem-na-ploskoovalnoj-trube-2/</t>
  </si>
  <si>
    <t>https://zkteco-store.ru/shop/zkteco-zk-d3180s-td/</t>
  </si>
  <si>
    <t>https://www.dns-shop.ru/product/19f41ae837173361/mfu-lazernoe-pantum-m6500/</t>
  </si>
  <si>
    <t>https://n-72.ru/catalog/product/zaryadnaya_stantsiya_dlya_telefonov_tower_power.html</t>
  </si>
  <si>
    <t>https://xn----7sbbumkojddmeoc1a7r.xn--p1acf/products/prikazu-ministerstva-prosvescheniya-rf-ot-3-sentyabrya-2019-465/kondicioner-2-20-2-465-pr/</t>
  </si>
  <si>
    <t>https://fgoskomplekt.ru/catalog/oborudovanie_kabinetov/fizkultura/sportivnoe_oborudovanie_inventar/atletika-i-fitnes/nabor-dlja-podvizhnykh-igr-v-sumke-47-pr/</t>
  </si>
  <si>
    <t>https://fgoskomplekt.ru/catalog/oborudovanie_kabinetov/fizkultura/sportivnoe_oborudovanie_inventar/komplekt-drotikov-st-slp-18-gr-/</t>
  </si>
  <si>
    <t>не очень красивый</t>
  </si>
  <si>
    <t>https://xn----7sbbumkojddmeoc1a7r.xn--p1acf/products/prikazu-ministerstva-prosvescheniya-rf-ot-3-sentyabrya-2019-465/sistemy-hraneniya-i-rezervnogo-kopirovaniya-dannyh-s-programmnym-obespecheniem-1-13-8-465-pr/</t>
  </si>
  <si>
    <t>https://xn----7sbbumkojddmeoc1a7r.xn--p1acf/products/prikazu-ministerstva-prosvescheniya-rf-ot-3-sentyabrya-2019-465/servernaya-stojka-1-13-5-465-pr/</t>
  </si>
  <si>
    <t>https://xn----7sbbumkojddmeoc1a7r.xn--p1acf/products/prikazu-ministerstva-prosvescheniya-rf-ot-3-sentyabrya-2019-465/istochnik-besperebojnogo-pitaniya-1-13-6-465-pr/</t>
  </si>
  <si>
    <t>https://www.vseinstrumenti.ru/product/magnitno-markernaya-doska-premium-2-storonnyaya-120h180-sm-na-stende-brauberg-236927-944620/</t>
  </si>
  <si>
    <t>https://fgoskomplekt.ru/catalog/oborudovanie_kabinetov/fizkultura/odezhda-dlya-fizkul-tury/perchatki-vratarskie-magnum-el4-negative/</t>
  </si>
  <si>
    <t xml:space="preserve">Стойки для прыжков в высоту </t>
  </si>
  <si>
    <t>Цены указаны примерные с учетом доставки</t>
  </si>
  <si>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rgb="FFFF0000"/>
        <rFont val="Times New Roman"/>
        <family val="1"/>
        <charset val="204"/>
      </rPr>
      <t>ПРИМЕЧАНИЕ:</t>
    </r>
  </si>
  <si>
    <t>Исп.: Яхьяева Эльмира Рамазановна</t>
  </si>
  <si>
    <t>тел.:834669-7-97-71 доб.201</t>
  </si>
  <si>
    <t xml:space="preserve">город ПОКАЧИ </t>
  </si>
  <si>
    <t>https://компания-партнер.рус/products/prikaz-804-ot-06-sentyabrya-2022-g-ministerstva-prosveweniya-rf/razdel-1-kompleks-osnaweniya-obweshkol-nyh-pomewenij-804-pr/podrazdel-1-vhodnaya-zona-804-pr/1-1-16-posobiya-naglyadnoj-ekspozicii-po-ohrane-zdanij-i-opo</t>
  </si>
  <si>
    <t>https://компания-партнер.рус/products/prikaz-804-ot-06-sentyabrya-2022-g-ministerstva-prosveweniya-rf/razdel-1-kompleks-osnaweniya-obweshkol-nyh-pomewenij-804-pr/podrazdel-1-vhodnaya-zona-804-pr/1-1-17-beskontaktnyj-napol-nyj-dispenser-s-displeem-i-funkci</t>
  </si>
  <si>
    <t>Персональный компьютер с периферией (лицензионное программное обеспечение, образовательный контент, система защиты от вредоносной информации) 📺 от производителя для школ 🏫 по ФГОС купить в Москве (fgoskomplekt.ru)</t>
  </si>
  <si>
    <t>1.3.20. Наушники для прослушивания аудио- и видеоматериалов (804-Приказ) (xn----7sbbumkojddmeoc1a7r.xn--p1acf)</t>
  </si>
  <si>
    <t>1.4.17. Персональный компьютер с программным обеспечением для обработки звука (804-Приказ) (xn----7sbbumkojddmeoc1a7r.xn--p1acf)</t>
  </si>
  <si>
    <t>1.4.19. Звукоусиливающая аппаратура с комплектом акустических систем (804-Приказ) (xn----7sbbumkojddmeoc1a7r.xn--p1acf)</t>
  </si>
  <si>
    <t>1.4.22. Светильник ультрафиолетового света (804-Приказ) (xn----7sbbumkojddmeoc1a7r.xn--p1acf)</t>
  </si>
  <si>
    <t>1.4.27. Пульт управления освещением (804-Приказ) (xn----7sbbumkojddmeoc1a7r.xn--p1acf)</t>
  </si>
  <si>
    <t>1.7.20. Система для перевозки и хранения мячей (804-Приказ) (xn----7sbbumkojddmeoc1a7r.xn--p1acf)</t>
  </si>
  <si>
    <t>1.7.54. Стойки для прыжков в высоту (804-Приказ) (xn----7sbbumkojddmeoc1a7r.xn--p1acf)</t>
  </si>
  <si>
    <t>1.7.55. Планка для прыжков в высоту (804-Приказ) (xn----7sbbumkojddmeoc1a7r.xn--p1acf)</t>
  </si>
  <si>
    <t>1.7.56. Измеритель высоты установки планки для прыжков в высоту (804-Приказ) (xn----7sbbumkojddmeoc1a7r.xn--p1acf)</t>
  </si>
  <si>
    <t>Канат х/б для перетягивания д 5 см 10м - Компания ПАРТНЕР | Купить выгодно. Короткие сроки отгрузки, наличие, гарантия, по 465 и 590 приказу. Доставка по России. Производство. (xn----7sbbumkojddmeoc1a7r.xn--p1acf)</t>
  </si>
  <si>
    <t>1.7.67. Комплект для проведения спортмероприятий (в бауле) (804-Приказ) (xn----7sbbumkojddmeoc1a7r.xn--p1acf)</t>
  </si>
  <si>
    <t>1.7.89. Обруч гимнастический (804-Приказ) (xn----7sbbumkojddmeoc1a7r.xn--p1acf)</t>
  </si>
  <si>
    <t>1.7.132. Электросушилка для рук/Держатель для бумажных полотенец/Диспенсер бумажных полотенец (804-Приказ) (xn----7sbbumkojddmeoc1a7r.xn--p1acf)</t>
  </si>
  <si>
    <t>Диспенсер для жидкого мыла LAIMA PROFESSIONAL INOX (гарантия 3 года), 0,5 л, нержавеющая сталь, матовый, 605396 - Компания ПАРТНЕР | Купить выгодно. Короткие сроки отгрузки, наличие, гарантия, по 465 и 590 приказу. Доставка по России. Производство. (xn----7sbbumkojddmeoc1a7r.xn--p1acf)</t>
  </si>
  <si>
    <t>1.8.4. Стеллаж демонстрационный (804-Приказ) (xn----7sbbumkojddmeoc1a7r.xn--p1acf)</t>
  </si>
  <si>
    <t>1.8.9. ЖК панель с медиаплеером (804-Приказ) (xn----7sbbumkojddmeoc1a7r.xn--p1acf)</t>
  </si>
  <si>
    <t>1.9.12. Стол с ящиками для хранения/ тумбой (804-Приказ) (xn----7sbbumkojddmeoc1a7r.xn--p1acf)</t>
  </si>
  <si>
    <t>1.11.13. Персональный компьютер с периферией/ноутбук (лицензионное программное обеспечение, образовательный контент, система защиты от вредоносной информации, программное обеспечение для цифровой лаборатории с возможностью онлайн-опроса) (804-Приказ) (xn----7sbbumkojddmeoc1a7r.xn--p1acf)</t>
  </si>
  <si>
    <t>Шкаф комбинированный 800*400*1980 Белый (5428686) - Купить по цене от 17 951.00 руб. | Интернет магазин SIMA-LAND.RU</t>
  </si>
  <si>
    <t>Стеллаж для документов Raut (орех даллас, 922х466х2023 мм) – выгодная цена – купить товар Стеллаж для документов Raut (орех даллас, 922х466х2023 мм) в интернет-магазине Комус (komus.ru)</t>
  </si>
  <si>
    <t>Шкаф закрытый, 800х400х1980, Белый (5428690) - Купить по цене от 13 487.00 руб. | Интернет магазин SIMA-LAND.RU</t>
  </si>
  <si>
    <t>Шкаф для одежды Raut RCW 89 (орех даллас, 922х466х2023 мм) – выгодная цена – купить товар Шкаф для одежды Raut RCW 89 (орех даллас, 922х466х2023 мм) в интернет-магазине Комус (komus.ru)</t>
  </si>
  <si>
    <t>1.11.7. Кресло детское с подлокотниками (804-Приказ) (xn----7sbbumkojddmeoc1a7r.xn--p1acf)</t>
  </si>
  <si>
    <t>Настольные лампы с диммером купить по низкой цене – интернет-магазин ВсеИнструменты.ру (vseinstrumenti.ru)</t>
  </si>
  <si>
    <t>https://компания-партнер.рус/search/search_do/?search_string=%D0%A1%D0%B5%D1%82%D0%B5%D0%B2%D0%BE%D0%B9+%D1%84%D0%B8%D0%BB%D1%8C%D1%82%D1%80+2.7.</t>
  </si>
  <si>
    <t>2.21.7. Жидкокристаллический дисплей (590-Приказ) - Компания ПАРТНЕР | Купить выгодно. Короткие сроки отгрузки, наличие, гарантия, по 465 и 590 приказу. Доставка по России. Производство. (xn----7sbbumkojddmeoc1a7r.xn--p1acf)</t>
  </si>
  <si>
    <t>2.22.2. Табурет рабочий (винтовой механизм регулировки высоты сиденья) (804-Приказ) (xn----7sbbumkojddmeoc1a7r.xn--p1acf)</t>
  </si>
  <si>
    <t>2.22.25. Табурет обеденный (804-Приказ) (xn----7sbbumkojddmeoc1a7r.xn--p1acf)</t>
  </si>
  <si>
    <t>2.22.40. Набор разделочных досок (804-Приказ) (xn----7sbbumkojddmeoc1a7r.xn--p1acf)</t>
  </si>
  <si>
    <t>2.22.43. Сервиз столовый на 6 персон (804-Приказ) (xn----7sbbumkojddmeoc1a7r.xn--p1acf)</t>
  </si>
  <si>
    <t>2.22.44. Сервиз чайный/кофейный на 6 персон (804-Приказ) (xn----7sbbumkojddmeoc1a7r.xn--p1acf)</t>
  </si>
  <si>
    <t>2.22.46. Терка (804-Приказ) (xn----7sbbumkojddmeoc1a7r.xn--p1acf)</t>
  </si>
  <si>
    <t>2.22.23. Мебель кухонная (столы с гигиеническим покрытием, шкаф для хранения посуды, сушка для посуды, двухгнездная моечная раковина) (804-Приказ) (xn----7sbbumkojddmeoc1a7r.xn--p1acf)</t>
  </si>
  <si>
    <t>2.22.24. Стол обеденный с гигиеническим покрытием (804-Приказ) (xn----7sbbumkojddmeoc1a7r.xn--p1acf)</t>
  </si>
  <si>
    <t>2.22.125. Вытяжная система для лазерного станка, фильтрующая купить для школы по низким ценам от производителя в г. Москва (fgoskomplekt.ru)</t>
  </si>
  <si>
    <t>2.22.130. Станок лазерной резки (804-Приказ) (xn----7sbbumkojddmeoc1a7r.xn--p1acf)</t>
  </si>
  <si>
    <t>2.22.95. Станок токарный деревообрабатывающий, оснащенный щитком-экраном из оргстекла (804-Приказ) (xn----7sbbumkojddmeoc1a7r.xn--p1acf)</t>
  </si>
  <si>
    <t>Вы искали Бинт марлевый медицинский нестерильный ⋆ Электронная площадка проверенных поставщиков (epp24.ru)</t>
  </si>
  <si>
    <t>https://www.vseinstrumenti.ru/product/dozator-dlya-zhidkogo-myla-solinne-iz-nerzhaveyuschej-stali-tm804ml-matovyj-1000-ml-2512-043-1175827</t>
  </si>
  <si>
    <r>
      <t>Примерная цена, руб.</t>
    </r>
    <r>
      <rPr>
        <sz val="11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</si>
</sst>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0" fontId="3" fillId="0" borderId="1" xfId="0" applyFont="1" applyBorder="1" applyAlignment="1">
      <alignment wrapText="1"/>
    </xf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4" fillId="0" borderId="0" xfId="0" applyFont="1" applyFill="1"/>
    <xf numFmtId="0" fontId="4" fillId="0" borderId="1" xfId="0" applyFont="1" applyBorder="1" applyAlignment="1">
      <alignment horizontal="center" vertical="center" wrapText="1"/>
    </xf>
    <xf numFmtId="4" fontId="4" fillId="0" borderId="0" xfId="0" applyNumberFormat="1" applyFont="1" applyFill="1"/>
    <xf numFmtId="4" fontId="3" fillId="0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/>
    <xf numFmtId="4" fontId="8" fillId="0" borderId="0" xfId="0" applyNumberFormat="1" applyFont="1" applyFill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4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4" fontId="13" fillId="0" borderId="1" xfId="0" applyNumberFormat="1" applyFont="1" applyFill="1" applyBorder="1"/>
    <xf numFmtId="4" fontId="13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10" fillId="0" borderId="1" xfId="1" applyFont="1" applyFill="1" applyBorder="1" applyAlignment="1">
      <alignment wrapText="1"/>
    </xf>
    <xf numFmtId="14" fontId="8" fillId="0" borderId="1" xfId="0" applyNumberFormat="1" applyFont="1" applyFill="1" applyBorder="1"/>
    <xf numFmtId="0" fontId="14" fillId="0" borderId="1" xfId="1" applyFont="1" applyFill="1" applyBorder="1" applyAlignment="1">
      <alignment vertic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14" fillId="0" borderId="1" xfId="1" applyNumberFormat="1" applyFont="1" applyFill="1" applyBorder="1" applyAlignment="1">
      <alignment wrapText="1"/>
    </xf>
    <xf numFmtId="0" fontId="13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5" fillId="0" borderId="1" xfId="0" applyFont="1" applyFill="1" applyBorder="1"/>
    <xf numFmtId="0" fontId="13" fillId="0" borderId="0" xfId="0" applyFont="1" applyFill="1" applyAlignment="1">
      <alignment wrapText="1"/>
    </xf>
    <xf numFmtId="0" fontId="11" fillId="0" borderId="0" xfId="0" applyFont="1" applyFill="1"/>
    <xf numFmtId="0" fontId="16" fillId="0" borderId="0" xfId="0" applyFont="1" applyFill="1"/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7" fillId="0" borderId="1" xfId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6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1" applyFill="1" applyAlignment="1">
      <alignment wrapText="1"/>
    </xf>
    <xf numFmtId="0" fontId="7" fillId="0" borderId="0" xfId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ima-land.ru/1499338/derzhatel-dlya-tualetnoy-bumagi-shtolc-st-lz-sharm/" TargetMode="External"/><Relationship Id="rId117" Type="http://schemas.openxmlformats.org/officeDocument/2006/relationships/hyperlink" Target="https://epp24.ru/oborudovanie-dlya-srednego-i-srednespetsialnogo-obrazovaniya/465/stolyarnoe-delo-465/2-22-97-elektroudlinitel/" TargetMode="External"/><Relationship Id="rId21" Type="http://schemas.openxmlformats.org/officeDocument/2006/relationships/hyperlink" Target="https://driada-sport.ru/basketbolnye-schity-i-stoyki/basketbolnye-kolca/" TargetMode="External"/><Relationship Id="rId42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gosudarstvennye-simvoly-rossijskoj-federacii-2-10-6-465-pr/" TargetMode="External"/><Relationship Id="rId47" Type="http://schemas.openxmlformats.org/officeDocument/2006/relationships/hyperlink" Target="https://www.qvazar.ru/catalog/stoly/uchenicheskie/odnomestnye/stol_uchenicheskiy_odnomestnyy_trapetsiya_reguliruemyy_po_vysote_2_6_opory_lazernaya_rezka/?oid=79333" TargetMode="External"/><Relationship Id="rId63" Type="http://schemas.openxmlformats.org/officeDocument/2006/relationships/hyperlink" Target="https://fencing-shop.ru/catalog/oborudovanie_dlya_zala/mishen_uchebnaya_uhlmann_/" TargetMode="External"/><Relationship Id="rId68" Type="http://schemas.openxmlformats.org/officeDocument/2006/relationships/hyperlink" Target="https://zdravtorg.ru/zakazat-on-line?mode=product&amp;product_id=366382011" TargetMode="External"/><Relationship Id="rId84" Type="http://schemas.openxmlformats.org/officeDocument/2006/relationships/hyperlink" Target="https://n-72.ru/catalog/product/blender_pogruzhnoy_brayer_br1244_800_vt_2_rezhima_izmelchitel_venchik_stakan_pyure_chernyy.html" TargetMode="External"/><Relationship Id="rId89" Type="http://schemas.openxmlformats.org/officeDocument/2006/relationships/hyperlink" Target="https://zhaluzi-surgut.ru/" TargetMode="External"/><Relationship Id="rId112" Type="http://schemas.openxmlformats.org/officeDocument/2006/relationships/hyperlink" Target="https://www.chipdip.ru/product0/8021388392" TargetMode="External"/><Relationship Id="rId133" Type="http://schemas.openxmlformats.org/officeDocument/2006/relationships/hyperlink" Target="https://www.dns-shop.ru/product/19f41ae837173361/mfu-lazernoe-pantum-m6500/" TargetMode="External"/><Relationship Id="rId138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4-mnogofunkcional-nyj-aktovyj-zal-804-pr/1-4-22-svetil-nik-ul-trafioletovogo-sveta-804-prikaz/" TargetMode="External"/><Relationship Id="rId154" Type="http://schemas.openxmlformats.org/officeDocument/2006/relationships/hyperlink" Target="https://www.sima-land.ru/5428686/shkaf-kombinirovannyy-800-400-1980-belyy/" TargetMode="External"/><Relationship Id="rId159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8-koridory-i-rekreacii-804-pr/1-8-9-zhk-panel-s-mediapleerom-804-prikaz/" TargetMode="External"/><Relationship Id="rId175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4-stolyarnoe-delo-804-pr/2-22-95-stanok-tokarnyj-derevoobrabatyvayuwij-osnawennyj-witkom-ekranom-iz-orgstekla-804-prikaz/" TargetMode="External"/><Relationship Id="rId170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46-terka-804-prikaz/" TargetMode="External"/><Relationship Id="rId16" Type="http://schemas.openxmlformats.org/officeDocument/2006/relationships/hyperlink" Target="https://systemekb.ru/" TargetMode="External"/><Relationship Id="rId107" Type="http://schemas.openxmlformats.org/officeDocument/2006/relationships/hyperlink" Target="https://td-shkola.ru/catalog/nach-shk-mebel/stol-pismennyy865/?sphrase_id=146966" TargetMode="External"/><Relationship Id="rId11" Type="http://schemas.openxmlformats.org/officeDocument/2006/relationships/hyperlink" Target="https://www.rektor.ru/product/interaktivnyy_programmno_apparatnyy_kompleks/" TargetMode="External"/><Relationship Id="rId32" Type="http://schemas.openxmlformats.org/officeDocument/2006/relationships/hyperlink" Target="https://td-alterna.ru/products/stol-uchitelya-dvuhtumbovyj-s-yaschikami-ltsspd-2-litsej" TargetMode="External"/><Relationship Id="rId37" Type="http://schemas.openxmlformats.org/officeDocument/2006/relationships/hyperlink" Target="https://www.ptkvita.ru/products/igrovyie_matyi/didakticheskie_i_tematicheskie_matyi/mat_sensornyiy_tsifryi_i_figuryi/" TargetMode="External"/><Relationship Id="rId53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44-skakalka-804-prikaz/" TargetMode="External"/><Relationship Id="rId58" Type="http://schemas.openxmlformats.org/officeDocument/2006/relationships/hyperlink" Target="https://fgoskomplekt.ru/catalog/oborudovanie_kabinetov/fizkultura/sportivnoe_oborudovanie_inventar/atletika-i-fitnes/nabor-dlja-podvizhnykh-igr-v-sumke-47-pr/" TargetMode="External"/><Relationship Id="rId74" Type="http://schemas.openxmlformats.org/officeDocument/2006/relationships/hyperlink" Target="https://gorodmed.ru/shop/tovary-dlya-vrachej-i-meduchrezhdenij1/medicinskaya-mebel/stoliki-procedurnye-telezhki-instrumental-nye/stolik-procedurnyj-peredvizhnoj-metallicheskij-s-dvumya-metallicheskimi-polkami/" TargetMode="External"/><Relationship Id="rId79" Type="http://schemas.openxmlformats.org/officeDocument/2006/relationships/hyperlink" Target="https://epp24.ru/oborudovanie-dlya-srednego-i-srednespetsialnogo-obrazovaniya/465/domovodstvo-465/2-22-19-zerkalo-dlya-primerok-travmobezopasnoe/" TargetMode="External"/><Relationship Id="rId102" Type="http://schemas.openxmlformats.org/officeDocument/2006/relationships/hyperlink" Target="https://td-shkola.ru/catalog/biologiya-demonstratsionnye-material-i-oborudovanie/kollektsiya-drevesnye-rasteniya-i-ikh-rasprostranenie-demonstratsionnaya/?sphrase_id=146960" TargetMode="External"/><Relationship Id="rId123" Type="http://schemas.openxmlformats.org/officeDocument/2006/relationships/hyperlink" Target="https://fgoskomplekt.ru/catalog/robototekhnika_i_3d_printery/komplekty-dlya-klassa-robototekhniki/2_24_18_komplekt_poley_dlya_robototekhnicheskikh_sorevnovaniy/" TargetMode="External"/><Relationship Id="rId128" Type="http://schemas.openxmlformats.org/officeDocument/2006/relationships/hyperlink" Target="https://www.vseinstrumenti.ru/product/magnitno-markernaya-doska-premium-2-storonnyaya-120h180-sm-na-stende-brauberg-236927-944620/" TargetMode="External"/><Relationship Id="rId144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56-izmeritel-vysoty-ustanovki-planki-dlya-pryzhkov-v-vysotu-804-prikaz/" TargetMode="External"/><Relationship Id="rId149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6-piweblok-804-pr/osnashchenie-pishchebloka-shkoly-i-detskogo-sada2/rukosushiteli-elektrosushiteli-elektricheskie-polotenca-dispense/dispenser-dlya-zhidkogo-myla-laima-professional-inox-garantiya-3-goda-0-5-l-nerzhaveyuwaya-stal-mato/" TargetMode="External"/><Relationship Id="rId5" Type="http://schemas.openxmlformats.org/officeDocument/2006/relationships/hyperlink" Target="https://dostupnaya-strana.ru/products/skamya-s-oporoi-dlya-spiny-i-podlokotnikami" TargetMode="External"/><Relationship Id="rId90" Type="http://schemas.openxmlformats.org/officeDocument/2006/relationships/hyperlink" Target="https://epp24.ru/oborudovanie-dlya-srednego-i-srednespetsialnogo-obrazovaniya/465/obzh-465/2-23-1-sejf-oruzhejnyj/" TargetMode="External"/><Relationship Id="rId95" Type="http://schemas.openxmlformats.org/officeDocument/2006/relationships/hyperlink" Target="http://www.stss.ru/products/proliant_DL/HPE_ProLiant_DL160_Gen10_Xeon_Scalable_2/P19560-B21.html" TargetMode="External"/><Relationship Id="rId160" Type="http://schemas.openxmlformats.org/officeDocument/2006/relationships/hyperlink" Target="https://www.vseinstrumenti.ru/tag-page/nastolnye-lampy-s-dimmerom-2554/" TargetMode="External"/><Relationship Id="rId165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1-domovodstvo-krojka-i-shit-e-804-pr/2-22-2-taburet-rabochij-vintovoj-mehanizm-regulirovki-vysoty-siden-ya-804-prikaz/" TargetMode="External"/><Relationship Id="rId22" Type="http://schemas.openxmlformats.org/officeDocument/2006/relationships/hyperlink" Target="https://aidaxy.ru/catalog/1037/nasos-dlya-nakachivaniya-myachej-kompressor/nasos-elektricheskij" TargetMode="External"/><Relationship Id="rId27" Type="http://schemas.openxmlformats.org/officeDocument/2006/relationships/hyperlink" Target="https://n-72.ru/catalog/product/modulnyy_divan_toform_2.html" TargetMode="External"/><Relationship Id="rId43" Type="http://schemas.openxmlformats.org/officeDocument/2006/relationships/hyperlink" Target="https://epp24.ru/oborudovanie-dlya-srednego-i-srednespetsialnogo-obrazovaniya/465/istoriya-i-obshhestvoznanie-465/2-10-7-karty-demonstratsionnye-po-kursu-istorii-i-obshhestvoznaniya/" TargetMode="External"/><Relationship Id="rId48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istochnik-besperebojnogo-pitaniya-2-20-4-465-pr/" TargetMode="External"/><Relationship Id="rId64" Type="http://schemas.openxmlformats.org/officeDocument/2006/relationships/hyperlink" Target="https://sportgoroda.ru/%D1%81%D0%B4%D0%B0%D1%87%D0%B0-%D0%BD%D0%BE%D1%80%D0%BC%D0%B0%D1%82%D0%B8%D0%B2%D0%BE%D0%B2/%D0%BC%D1%8F%D1%87-%D0%B4%D0%BB%D1%8F-%D0%BC%D0%B5%D1%82%D0%B0%D0%BD%D0%B8%D1%8F.html" TargetMode="External"/><Relationship Id="rId69" Type="http://schemas.openxmlformats.org/officeDocument/2006/relationships/hyperlink" Target="https://med-ukladka.ru/katalog/osnashenie-medkabineta-po-prikasu-822n/145-apparat-rotta-s-tablicey-sivceva-orlovoy.html" TargetMode="External"/><Relationship Id="rId113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sistemy-hraneniya-i-rezervnogo-kopirovaniya-dannyh-s-programmnym-obespecheniem-1-13-8-465-pr/" TargetMode="External"/><Relationship Id="rId118" Type="http://schemas.openxmlformats.org/officeDocument/2006/relationships/hyperlink" Target="https://epp24.ru/oborudovanie-dlya-srednego-i-srednespetsialnogo-obrazovaniya/590/universalnaya-masterskaya-590/2-22-142-gvozdoder/" TargetMode="External"/><Relationship Id="rId134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3-bibliotechno-informacionnyj-centr-s-vozmozhnost-yu-provedeniya-onlajn-translyacij-804-pr/1-3-20-naushniki-dlya-proslushivaniya-audio-i-videomaterialov-804-prikaz/" TargetMode="External"/><Relationship Id="rId139" Type="http://schemas.openxmlformats.org/officeDocument/2006/relationships/hyperlink" Target="https://www.vseinstrumenti.ru/product/svetodiodnyj-prozhektor-feron-ll-926-2835-smd-300w-6400k-ip65-ac220v-50hz-chernyj-s-matovym-steklom-29501-844872/" TargetMode="External"/><Relationship Id="rId80" Type="http://schemas.openxmlformats.org/officeDocument/2006/relationships/hyperlink" Target="https://epp24.ru/oborudovanie-dlya-srednego-i-srednespetsialnogo-obrazovaniya/465/domovodstvo-465/2-22-21-dielektricheskij-kovrik/" TargetMode="External"/><Relationship Id="rId85" Type="http://schemas.openxmlformats.org/officeDocument/2006/relationships/hyperlink" Target="https://&#1082;&#1086;&#1084;&#1087;&#1072;&#1085;&#1080;&#1103;-&#1087;&#1072;&#1088;&#1090;&#1085;&#1077;&#1088;.&#1088;&#1091;&#1089;/products/kabinet-tehnologii-dlya-devochek/kulinariya/laboratorno-tekhnologicheskoe-oborudovanie-dlya-kulinarii/nabor-kuhonnyh-nozhej-8predmetov/" TargetMode="External"/><Relationship Id="rId150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8-koridory-i-rekreacii-804-pr/1-8-4-stellazh-demonstracionnyj-804-prikaz/" TargetMode="External"/><Relationship Id="rId155" Type="http://schemas.openxmlformats.org/officeDocument/2006/relationships/hyperlink" Target="https://www.komus.ru/katalog/mebel/mebel-dlya-rukovoditelej/shkafy/shkafy-dlya-dokumentov-dlya-kabinetov/stellazh-dlya-dokumentov-raut-orekh-dallas-922kh466kh2023-mm-/p/1137240/?from=block-305r-0_2" TargetMode="External"/><Relationship Id="rId171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23-mebel-kuhonnaya-stoly-s-gigienicheskim-pokrytiem-shkaf-dlya-hraneniya-posudy-sushka-dlya-posud/" TargetMode="External"/><Relationship Id="rId176" Type="http://schemas.openxmlformats.org/officeDocument/2006/relationships/hyperlink" Target="https://epp24.ru/?s=%D0%91%D0%B8%D0%BD%D1%82+%D0%BC%D0%B0%D1%80%D0%BB%D0%B5%D0%B2%D1%8B%D0%B9+%D0%BC%D0%B5%D0%B4%D0%B8%D1%86%D0%B8%D0%BD%D1%81%D0%BA%D0%B8%D0%B9+%D0%BD%D0%B5%D1%81%D1%82%D0%B5%D1%80%D0%B8%D0%BB%D1%8C%D0%BD%D1%8B%D0%B9++&amp;post_type=product&amp;type_aws=true" TargetMode="External"/><Relationship Id="rId12" Type="http://schemas.openxmlformats.org/officeDocument/2006/relationships/hyperlink" Target="https://www.rektor.ru/product/telezhka_khranilishche_noutbukov_planshetov_s_sistemoy_podzaryadki_v_komplekte_s_noutbukami_planshet/" TargetMode="External"/><Relationship Id="rId17" Type="http://schemas.openxmlformats.org/officeDocument/2006/relationships/hyperlink" Target="http://jool.ru/besprovodnye-mikrofony/arthur-forty-psc-u-960b-vokalnaya-radiosistema-s-golovnym-mikrofonom.html" TargetMode="External"/><Relationship Id="rId33" Type="http://schemas.openxmlformats.org/officeDocument/2006/relationships/hyperlink" Target="https://www.sima-land.ru/5448511/kreslo-ofisnoe-brabix-wings-mg-306-plastik-belyy-hrom-setka-seroe-chernoe-532010/" TargetMode="External"/><Relationship Id="rId38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opredelitel-osanki-2-5-11-465-pr/" TargetMode="External"/><Relationship Id="rId59" Type="http://schemas.openxmlformats.org/officeDocument/2006/relationships/hyperlink" Target="https://&#1082;&#1086;&#1084;&#1087;&#1072;&#1085;&#1080;&#1103;-&#1087;&#1072;&#1088;&#1090;&#1085;&#1077;&#1088;.&#1088;&#1091;&#1089;/products/sportivnoe-oborudovanie/badminton/volany-dlya-badmintona/volany-wilson-nejlonovye/" TargetMode="External"/><Relationship Id="rId103" Type="http://schemas.openxmlformats.org/officeDocument/2006/relationships/hyperlink" Target="https://td-shkola.ru/catalog/shveynoe-delo/kollektsiya-lyen-i-produkty-ego-pererabotki-sredn-shk-/" TargetMode="External"/><Relationship Id="rId108" Type="http://schemas.openxmlformats.org/officeDocument/2006/relationships/hyperlink" Target="https://td-shkola.ru/catalog/nach-shk-mebel/shkaf-kantselyarskiy66760/?sphrase_id=146967" TargetMode="External"/><Relationship Id="rId124" Type="http://schemas.openxmlformats.org/officeDocument/2006/relationships/hyperlink" Target="https://fgoskomplekt.ru/catalog/robototekhnika_i_3d_printery/osnovnaya_shkola_nabory_robototekhniki_dlya_5_11_klassa/2-24-19--programmnoe-obespechenie/" TargetMode="External"/><Relationship Id="rId129" Type="http://schemas.openxmlformats.org/officeDocument/2006/relationships/hyperlink" Target="https://www.vseinstrumenti.ru/product/dozator-dlya-zhidkogo-myla-solinne-iz-nerzhaveyuschej-stali-tm804ml-matovyj-1000-ml-2512-043-1175827/" TargetMode="External"/><Relationship Id="rId54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puleulavlivatel-s-mishen-yu-1-7-241-465-pr/" TargetMode="External"/><Relationship Id="rId70" Type="http://schemas.openxmlformats.org/officeDocument/2006/relationships/hyperlink" Target="http://lgm812.ru/catalog/prikasi/822/vozduxovod.html" TargetMode="External"/><Relationship Id="rId75" Type="http://schemas.openxmlformats.org/officeDocument/2006/relationships/hyperlink" Target="https://www.met.ru/goods/5572/" TargetMode="External"/><Relationship Id="rId91" Type="http://schemas.openxmlformats.org/officeDocument/2006/relationships/hyperlink" Target="https://epp24.ru/oborudovanie-dlya-srednego-i-srednespetsialnogo-obrazovaniya/336/obzh-336/2-22-31-maket-granaty-f-1/" TargetMode="External"/><Relationship Id="rId96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servernaya-stojka-1-13-5-465-pr/" TargetMode="External"/><Relationship Id="rId140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4-mnogofunkcional-nyj-aktovyj-zal-804-pr/1-4-27-pul-t-upravleniya-osveweniem-804-prikaz/" TargetMode="External"/><Relationship Id="rId145" Type="http://schemas.openxmlformats.org/officeDocument/2006/relationships/hyperlink" Target="https://&#1082;&#1086;&#1084;&#1087;&#1072;&#1085;&#1080;&#1103;-&#1087;&#1072;&#1088;&#1090;&#1085;&#1077;&#1088;.&#1088;&#1091;&#1089;/products/sportivnoe-oborudovanie/gimnastika/kanaty-koltsa-shest-dlya-lazaniya-konsoli/kanat-h-b-dlya-peretyagivaniya-d-5-sm-10m/" TargetMode="External"/><Relationship Id="rId161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11-kompleks-osnaweniya-kabineta-shkol-nogo-psihologa-804-pr/1-11-13-personal-nyj-komp-yuter-s-periferiej-noutbuk-licenzionnoe-programmnoe-obespechenie-obrazova/" TargetMode="External"/><Relationship Id="rId166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25-taburet-obedennyj-804-prikaz/" TargetMode="External"/><Relationship Id="rId1" Type="http://schemas.openxmlformats.org/officeDocument/2006/relationships/hyperlink" Target="https://zkteco-store.ru/shop/zkteco-zk-d3180s-td/" TargetMode="External"/><Relationship Id="rId6" Type="http://schemas.openxmlformats.org/officeDocument/2006/relationships/hyperlink" Target="http://www.proform-sm.ru/katalog/mebel-dlya-obshesctvennih-pomescheniy/garderobniye.html" TargetMode="External"/><Relationship Id="rId23" Type="http://schemas.openxmlformats.org/officeDocument/2006/relationships/hyperlink" Target="https://&#1088;&#1089;&#1080;-&#1088;&#1092;.&#1088;&#1092;/catalog/sportivnyy-inventar/podvizhnye-igry-i-sportmeropriyatiya/zhiletka-igrovaya/" TargetMode="External"/><Relationship Id="rId28" Type="http://schemas.openxmlformats.org/officeDocument/2006/relationships/hyperlink" Target="https://www.sima-land.ru/5448511/kreslo-ofisnoe-brabix-wings-mg-306-plastik-belyy-hrom-setka-seroe-chernoe-532010/" TargetMode="External"/><Relationship Id="rId49" Type="http://schemas.openxmlformats.org/officeDocument/2006/relationships/hyperlink" Target="https://td-medstar.ru/shop/goods/tonometr_mehanicheskiy_MED_63_s_vozrastnyimi_manjetami_adyutor_v_komplektefonendoskop_i_4_manjetyi_-171" TargetMode="External"/><Relationship Id="rId114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kondicioner-2-20-2-465-pr/" TargetMode="External"/><Relationship Id="rId119" Type="http://schemas.openxmlformats.org/officeDocument/2006/relationships/hyperlink" Target="https://epp24.ru/oborudovanie-dlya-srednego-i-srednespetsialnogo-obrazovaniya/465/stolyarnoe-delo-465/2-22-108-rubanok/" TargetMode="External"/><Relationship Id="rId10" Type="http://schemas.openxmlformats.org/officeDocument/2006/relationships/hyperlink" Target="https://n-72.ru/catalog/product/zaryadnaya_stantsiya_dlya_telefonov_tower_power.html" TargetMode="External"/><Relationship Id="rId31" Type="http://schemas.openxmlformats.org/officeDocument/2006/relationships/hyperlink" Target="https://www.metalcity.ru/catalog/safes/ofisnye-mebelnye/shbm-120-2/" TargetMode="External"/><Relationship Id="rId44" Type="http://schemas.openxmlformats.org/officeDocument/2006/relationships/hyperlink" Target="https://epp24.ru/oborudovanie-dlya-srednego-i-srednespetsialnogo-obrazovaniya/465/geografiya-465/2-11-23-karty-nastennye/" TargetMode="External"/><Relationship Id="rId52" Type="http://schemas.openxmlformats.org/officeDocument/2006/relationships/hyperlink" Target="https://www.sima-land.ru/2398199/elektrosushilka-dlya-ruk-puff-8820-2000-vt/" TargetMode="External"/><Relationship Id="rId60" Type="http://schemas.openxmlformats.org/officeDocument/2006/relationships/hyperlink" Target="https://badm-store.ru/raketka-dlya-badmintona-tehnika-t-1" TargetMode="External"/><Relationship Id="rId65" Type="http://schemas.openxmlformats.org/officeDocument/2006/relationships/hyperlink" Target="https://ten-nis.ru/catalog/product/7043/" TargetMode="External"/><Relationship Id="rId73" Type="http://schemas.openxmlformats.org/officeDocument/2006/relationships/hyperlink" Target="https://med-ukladka.ru/katalog/medicinskie-ukladki/ukladki-posindromnie/115-travmatologicheskaya-ukladka-po-prikazu-822n.html" TargetMode="External"/><Relationship Id="rId78" Type="http://schemas.openxmlformats.org/officeDocument/2006/relationships/hyperlink" Target="https://n-72.ru/catalog/product/nozhnitsy_portnovskie_ostrov_sokrovishch_klassik_250_mm_chernye_blister_237453.html" TargetMode="External"/><Relationship Id="rId81" Type="http://schemas.openxmlformats.org/officeDocument/2006/relationships/hyperlink" Target="https://epp24.ru/oborudovanie-dlya-srednego-i-srednespetsialnogo-obrazovaniya/465/domovodstvo-465/2-22-18-utyug-s-parouvlazhnitelem/" TargetMode="External"/><Relationship Id="rId86" Type="http://schemas.openxmlformats.org/officeDocument/2006/relationships/hyperlink" Target="https://&#1082;&#1086;&#1084;&#1087;&#1072;&#1085;&#1080;&#1103;-&#1087;&#1072;&#1088;&#1090;&#1085;&#1077;&#1088;.&#1088;&#1091;&#1089;/products/kabinet-tehnologii-dlya-devochek/kulinariya/laboratorno-tekhnologicheskoe-oborudovanie-dlya-kulinarii/sito-kruzhka-dlya-muki/" TargetMode="External"/><Relationship Id="rId94" Type="http://schemas.openxmlformats.org/officeDocument/2006/relationships/hyperlink" Target="https://epp24.ru/oborudovanie-dlya-srednego-i-srednespetsialnogo-obrazovaniya/465/obzh-465/2-23-40-magazin-k-avtomatu-kalashnikova-s-uchebnymi-patronami/" TargetMode="External"/><Relationship Id="rId99" Type="http://schemas.openxmlformats.org/officeDocument/2006/relationships/hyperlink" Target="https://www.sima-land.ru/2398199/elektrosushilka-dlya-ruk-puff-8820-2000-vt/" TargetMode="External"/><Relationship Id="rId101" Type="http://schemas.openxmlformats.org/officeDocument/2006/relationships/hyperlink" Target="https://td-shkola.ru/catalog/biologiya-razdatochnyy-material/kollektsiya-drevesnye-rasteniya-i-ikh-rasprostranenie-razdatochnaya/?sphrase_id=146960" TargetMode="External"/><Relationship Id="rId122" Type="http://schemas.openxmlformats.org/officeDocument/2006/relationships/hyperlink" Target="https://fgoskomplekt.ru/catalog/robototekhnika_i_3d_printery/komplekty-dlya-klassa-robototekhniki/2_24_17_resursnyy_nabor_dlya_tvorcheskogo_proektirovaniya_i_sorevnovatelnoy_deyatelnosti_innovator_auto_2wd/" TargetMode="External"/><Relationship Id="rId130" Type="http://schemas.openxmlformats.org/officeDocument/2006/relationships/hyperlink" Target="https://www.sportmaster.ru/product/29685100299/" TargetMode="External"/><Relationship Id="rId135" Type="http://schemas.openxmlformats.org/officeDocument/2006/relationships/hyperlink" Target="https://fgoskomplekt.ru/catalog/interaktivnoe_oborudovanie/kompyutery_i_orgtekhnika_dlya_obrazovaniya/komp-yuter-dlya-shkoly-i-detskogo-sada/personalnyy_kompyuter_s_periferiey_litsenzionnoe_programmnoe_obespechenie_obrazovatelnyy_kontent_sistema_zashchity_ot_vredonosnoy_informatsii/" TargetMode="External"/><Relationship Id="rId143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55-planka-dlya-pryzhkov-v-vysotu-804-prikaz/" TargetMode="External"/><Relationship Id="rId148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132-elektrosushilka-dlya-ruk-derzhatel-dlya-bumazhnyh-polotenec-dispenser-bumazhnyh-polotenec-804/" TargetMode="External"/><Relationship Id="rId151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8-koridory-i-rekreacii-804-pr/1-8-9-zhk-panel-s-mediapleerom-804-prikaz/" TargetMode="External"/><Relationship Id="rId156" Type="http://schemas.openxmlformats.org/officeDocument/2006/relationships/hyperlink" Target="https://www.sima-land.ru/5428690/shkaf-zakrytyy-800h400h1980-belyy/" TargetMode="External"/><Relationship Id="rId164" Type="http://schemas.openxmlformats.org/officeDocument/2006/relationships/hyperlink" Target="https://&#1082;&#1086;&#1084;&#1087;&#1072;&#1085;&#1080;&#1103;-&#1087;&#1072;&#1088;&#1090;&#1085;&#1077;&#1088;.&#1088;&#1091;&#1089;/products/prikaz-590-ot-23-avgusta-2021-g-ministerstva-prosveweniya-rf/razdel-2-kompleks-osnaweniya-predmetnyh-kabinetov/podrazdel-21-kabinet-videokonferencsvyazi-i-distancionnogo-obucheniya/zhidkokristallicheskij-displej-2-21-7-590-pr/" TargetMode="External"/><Relationship Id="rId169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44-serviz-chajnyj-kofejnyj-na-6-person-804-prikaz/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s://dostupnaya-strana.ru/products/sistema-vyzova-pomoschnika-a312" TargetMode="External"/><Relationship Id="rId9" Type="http://schemas.openxmlformats.org/officeDocument/2006/relationships/hyperlink" Target="http://www.proform-sm.ru/katalog/mebel-dlya-obshesctvennih-pomescheniy/garderobniye.html" TargetMode="External"/><Relationship Id="rId172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24-stol-obedennyj-s-gigienicheskim-pokrytiem-804-prikaz/" TargetMode="External"/><Relationship Id="rId13" Type="http://schemas.openxmlformats.org/officeDocument/2006/relationships/hyperlink" Target="https://educational-solutions.ru/shkolam/kompyuternoe_i_tsifrovoe_oborudovanie/elektropitanie_batarei_i_akkumulyatory/istochnik_bespereboynogo_pitaniya/100081/" TargetMode="External"/><Relationship Id="rId18" Type="http://schemas.openxmlformats.org/officeDocument/2006/relationships/hyperlink" Target="https://zdravtorg.ru/zakazat-on-line?mode=product&amp;product_id=366382011" TargetMode="External"/><Relationship Id="rId39" Type="http://schemas.openxmlformats.org/officeDocument/2006/relationships/hyperlink" Target="https://bazis-ufa.ru/catalog/oborudovanie-po-prikazu-804/razdel-2-kompleks-osnashcheniya-predmetnykh-kabinetov-v-sootvetstvii-s-sp-2-4-3648-20-i-sanpin-1-2-3/podrazdel-5-rekreatsiya-dlya-nachalnykh-klassov/" TargetMode="External"/><Relationship Id="rId109" Type="http://schemas.openxmlformats.org/officeDocument/2006/relationships/hyperlink" Target="https://td-shkola.ru/catalog/rs-tumby/tumba-penal-gorizontalnaya/?sphrase_id=146974" TargetMode="External"/><Relationship Id="rId34" Type="http://schemas.openxmlformats.org/officeDocument/2006/relationships/hyperlink" Target="https://megacityshop.ru/goods/Stol-modulnyj-quot-Raduga-quot-reguliruemyj-po-vysote" TargetMode="External"/><Relationship Id="rId50" Type="http://schemas.openxmlformats.org/officeDocument/2006/relationships/hyperlink" Target="https://parentkom.ru/mk-5-stetofonendoskop-sf-03-tip-rappoporta" TargetMode="External"/><Relationship Id="rId55" Type="http://schemas.openxmlformats.org/officeDocument/2006/relationships/hyperlink" Target="https://fgoskomplekt.ru/catalog/oborudovanie_kabinetov/obzh_i_nvp/makety_oruzhiya_oruzheynaya_komnata/1_7_232_pnevmaticheskiy_pistolet_makarov/" TargetMode="External"/><Relationship Id="rId76" Type="http://schemas.openxmlformats.org/officeDocument/2006/relationships/hyperlink" Target="https://n-72.ru/catalog/?q=%D0%A8%D0%B2%D0%B5%D0%B9%D0%BD%D0%BE-%D0%B2%D1%8B%D1%88%D0%B8%D0%B2%D0%B0%D0%BB%D1%8C%D0%BD%D0%B0%D1%8F+%D0%BC%D0%B0%D1%88%D0%B8%D0%BD%D0%B0+BERNETTE+CHICAGO+7&amp;s=" TargetMode="External"/><Relationship Id="rId97" Type="http://schemas.openxmlformats.org/officeDocument/2006/relationships/hyperlink" Target="https://www.sima-land.ru/4821208/musornoe-vedro-s-pedalyu-12-l-stalnaya/" TargetMode="External"/><Relationship Id="rId104" Type="http://schemas.openxmlformats.org/officeDocument/2006/relationships/hyperlink" Target="https://td-shkola.ru/catalog/shveynoe-delo/kollektsiya-shelk-i-produkty-ego-pererabotki-sredn-shk-/" TargetMode="External"/><Relationship Id="rId120" Type="http://schemas.openxmlformats.org/officeDocument/2006/relationships/hyperlink" Target="https://epp24.ru/oborudovanie-dlya-srednego-i-srednespetsialnogo-obrazovaniya/590/universalnaya-masterskaya-590/2-22-159-nabor-universalnyh-pilok-dlya-elektrolobzika/" TargetMode="External"/><Relationship Id="rId125" Type="http://schemas.openxmlformats.org/officeDocument/2006/relationships/hyperlink" Target="https://td-school.ru/index.php?page=10571" TargetMode="External"/><Relationship Id="rId141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20-sistema-dlya-perevozki-i-hraneniya-myachej-804-prikaz/" TargetMode="External"/><Relationship Id="rId146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67-komplekt-dlya-provedeniya-sportmeropriyatij-v-baule-804-prikaz/" TargetMode="External"/><Relationship Id="rId167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40-nabor-razdelochnyh-dosok-804-prikaz/" TargetMode="External"/><Relationship Id="rId7" Type="http://schemas.openxmlformats.org/officeDocument/2006/relationships/hyperlink" Target="http://www.proform-sm.ru/katalog/mebel-dlya-obshesctvennih-pomescheniy/garderobniye.html" TargetMode="External"/><Relationship Id="rId71" Type="http://schemas.openxmlformats.org/officeDocument/2006/relationships/hyperlink" Target="https://medmart.pro/products/grelka-rezinovaya-20-l-p-va-ukraina" TargetMode="External"/><Relationship Id="rId92" Type="http://schemas.openxmlformats.org/officeDocument/2006/relationships/hyperlink" Target="https://epp24.ru/oborudovanie-dlya-srednego-i-srednespetsialnogo-obrazovaniya/336/obzh-336/2-22-32-maket-granaty-rgd-5/" TargetMode="External"/><Relationship Id="rId162" Type="http://schemas.openxmlformats.org/officeDocument/2006/relationships/hyperlink" Target="https://&#1082;&#1086;&#1084;&#1087;&#1072;&#1085;&#1080;&#1103;-&#1087;&#1072;&#1088;&#1090;&#1085;&#1077;&#1088;.&#1088;&#1091;&#1089;/search/search_do/?search_string=%D0%A1%D0%B5%D1%82%D0%B5%D0%B2%D0%BE%D0%B9+%D1%84%D0%B8%D0%BB%D1%8C%D1%82%D1%80+2.7." TargetMode="External"/><Relationship Id="rId2" Type="http://schemas.openxmlformats.org/officeDocument/2006/relationships/hyperlink" Target="https://n-72.ru/catalog/product/modulnyy_divan_toform_2.html" TargetMode="External"/><Relationship Id="rId29" Type="http://schemas.openxmlformats.org/officeDocument/2006/relationships/hyperlink" Target="https://remi-m.ru/kabinet-rukovoditelya/montreal/stoly-v-office/stol-dlya-peregovorov-ms-s2400/" TargetMode="External"/><Relationship Id="rId24" Type="http://schemas.openxmlformats.org/officeDocument/2006/relationships/hyperlink" Target="https://fgoskomplekt.ru/catalog/oborudovanie_kabinetov/fizkultura/odezhda-dlya-fizkul-tury/perchatki-vratarskie-magnum-el4-negative/" TargetMode="External"/><Relationship Id="rId40" Type="http://schemas.openxmlformats.org/officeDocument/2006/relationships/hyperlink" Target="https://www.office-planet.ru/catalog/goods/magnitno-markernyje-doski2/238143/" TargetMode="External"/><Relationship Id="rId45" Type="http://schemas.openxmlformats.org/officeDocument/2006/relationships/hyperlink" Target="https://td-school.ru/?page=4001" TargetMode="External"/><Relationship Id="rId66" Type="http://schemas.openxmlformats.org/officeDocument/2006/relationships/hyperlink" Target="https://pk-akademika.ru/catalog/stulya-na-metallokarkase/cm11003/" TargetMode="External"/><Relationship Id="rId87" Type="http://schemas.openxmlformats.org/officeDocument/2006/relationships/hyperlink" Target="https://&#1082;&#1086;&#1084;&#1087;&#1072;&#1085;&#1080;&#1103;-&#1087;&#1072;&#1088;&#1090;&#1085;&#1077;&#1088;.&#1088;&#1091;&#1089;/products/kabinet-tehnologii-dlya-devochek/kulinariya/laboratorno-tekhnologicheskoe-oborudovanie-dlya-kulinarii/stakan-mernyj-dlya-sypuchih-produktov-i-zhidkostej/" TargetMode="External"/><Relationship Id="rId110" Type="http://schemas.openxmlformats.org/officeDocument/2006/relationships/hyperlink" Target="https://td-shkola.ru/catalog/nach-shk-mebel/stellazh-dlya-shkoly/?sphrase_id=146975" TargetMode="External"/><Relationship Id="rId115" Type="http://schemas.openxmlformats.org/officeDocument/2006/relationships/hyperlink" Target="https://td-shkola.ru/catalog/ryail-elektronnye-posobiya/interaktivnye-uchebnye-posobiya-naglyadnyy-russkiy-yazyk-5-9-klass/?sphrase_id=146976" TargetMode="External"/><Relationship Id="rId131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1-vhodnaya-zona-804-pr/1-1-16-posobiya-naglyadnoj-ekspozicii-po-ohrane-zdanij-i-opo" TargetMode="External"/><Relationship Id="rId136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4-mnogofunkcional-nyj-aktovyj-zal-804-pr/1-4-17-personal-nyj-komp-yuter-s-programmnym-obespecheniem-dlya-obrabotki-zvuka-804-prikaz/" TargetMode="External"/><Relationship Id="rId157" Type="http://schemas.openxmlformats.org/officeDocument/2006/relationships/hyperlink" Target="https://www.komus.ru/katalog/mebel/mebel-dlya-rukovoditelej/shkafy/garderoby/shkaf-dlya-odezhdy-raut-rcw-89-orekh-dallas-922kh466kh2023-mm-/p/1137265/?from=block-305r-0_1" TargetMode="External"/><Relationship Id="rId61" Type="http://schemas.openxmlformats.org/officeDocument/2006/relationships/hyperlink" Target="https://megamarket.ru/catalog/setki-dlya-futbolnyh-vorot/" TargetMode="External"/><Relationship Id="rId82" Type="http://schemas.openxmlformats.org/officeDocument/2006/relationships/hyperlink" Target="https://epp24.ru/oborudovanie-dlya-srednego-i-srednespetsialnogo-obrazovaniya/465/domovodstvo-465/2-22-12-nabor-igl-dlya-shvejnoj-mashiny/" TargetMode="External"/><Relationship Id="rId152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9-administrativnye-kabinety-804-pr/chast-2-kabinet-administrativnogo-rabotnika-804-pr/1-9-12-stol-s-yawikami-dlya-hraneniya-tumboj-804-prikaz/" TargetMode="External"/><Relationship Id="rId173" Type="http://schemas.openxmlformats.org/officeDocument/2006/relationships/hyperlink" Target="https://fgoskomplekt.ru/catalog/oborudovanie_kabinetov/kabinet_tekhnologii_dlya_malchikov/spetsializirovannyy_instrument/stanki-s-chpu/2_22_125_vytyazhnaya_sistema_dlya_lazernogo_stanka_filtruyushchaya/" TargetMode="External"/><Relationship Id="rId19" Type="http://schemas.openxmlformats.org/officeDocument/2006/relationships/hyperlink" Target="https://zdravtorg.ru/zakazat-on-line?mode=product&amp;product_id=366382011" TargetMode="External"/><Relationship Id="rId14" Type="http://schemas.openxmlformats.org/officeDocument/2006/relationships/hyperlink" Target="https://unitsolutions.ru/ptz-kamery/5412-ptz-kamera-clevercam-1310u-fullhd-3x-usb-20.html" TargetMode="External"/><Relationship Id="rId30" Type="http://schemas.openxmlformats.org/officeDocument/2006/relationships/hyperlink" Target="https://spb.express-office.ru/catalog/chairs/conference-chairs/ofisnyj-stul-samba-orekh-taj-plyus-kozhzam-korichnevyj/" TargetMode="External"/><Relationship Id="rId35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zerkalo-logopedicheskoe-s-otverstiem-dlya-uchitelya-2-4-7-465-pr/" TargetMode="External"/><Relationship Id="rId56" Type="http://schemas.openxmlformats.org/officeDocument/2006/relationships/hyperlink" Target="https://cold-peak.ru/collection/pnevmaticheskie-vintovki/product/vintovka-pnevmaticheskaya-crosman-pcp-challenger-ch2009s-chern-plastik-dioptricheskiy-pritsel-kal-45-mm" TargetMode="External"/><Relationship Id="rId77" Type="http://schemas.openxmlformats.org/officeDocument/2006/relationships/hyperlink" Target="https://n-72.ru/catalog/?q=%D0%A8%D0%BF%D1%83%D0%BB%D1%8F+%D0%B4%D0%BB%D1%8F+%D1%88%D0%B2%D0%B5%D0%B9%D0%BD%D0%BE%D0%B9+%D0%BC%D0%B0%D1%88%D0%B8%D0%BD%D1%8B&amp;s=" TargetMode="External"/><Relationship Id="rId100" Type="http://schemas.openxmlformats.org/officeDocument/2006/relationships/hyperlink" Target="https://www.vseinstrumenti.ru/product/dozator-dlya-zhidkogo-myla-solinne-iz-nerzhaveyuschej-stali-tm804ml-matovyj-1000-ml-2512-043-1175827/" TargetMode="External"/><Relationship Id="rId105" Type="http://schemas.openxmlformats.org/officeDocument/2006/relationships/hyperlink" Target="https://td-shkola.ru/catalog/shveynoe-delo/kollektsiya-sherst-i-produkty-ee-pererabotki-sredn-shk-/" TargetMode="External"/><Relationship Id="rId126" Type="http://schemas.openxmlformats.org/officeDocument/2006/relationships/hyperlink" Target="https://td-alterna.ru/products/stol-uchenicheskij-1-mestnyj-reguliruemyj-po-vysote-trkr13-5trs1m-16" TargetMode="External"/><Relationship Id="rId147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89-obruch-gimnasticheskij-804-prikaz/" TargetMode="External"/><Relationship Id="rId168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2-domovodstvo-kulinariya-804-pr/2-22-43-serviz-stolovyj-na-6-person-804-prikaz/" TargetMode="External"/><Relationship Id="rId8" Type="http://schemas.openxmlformats.org/officeDocument/2006/relationships/hyperlink" Target="http://www.proform-sm.ru/katalog/mebel-dlya-obshesctvennih-pomescheniy/garderobniye.html" TargetMode="External"/><Relationship Id="rId51" Type="http://schemas.openxmlformats.org/officeDocument/2006/relationships/hyperlink" Target="https://aalarm.ru/komplekty_gsm_signalizatsii/sound-alarm/svetoshumovaya-signalizaciya-alfa-a1-3-2.html" TargetMode="External"/><Relationship Id="rId72" Type="http://schemas.openxmlformats.org/officeDocument/2006/relationships/hyperlink" Target="https://parentkom.ru/mk-47-zhgut-krovoostanavlivayushchiy-rezinovyy-venoznyy" TargetMode="External"/><Relationship Id="rId93" Type="http://schemas.openxmlformats.org/officeDocument/2006/relationships/hyperlink" Target="https://epp24.ru/oborudovanie-dlya-srednego-i-srednespetsialnogo-obrazovaniya/465/obzh-465/2-23-15-respirator/" TargetMode="External"/><Relationship Id="rId98" Type="http://schemas.openxmlformats.org/officeDocument/2006/relationships/hyperlink" Target="https://www.sima-land.ru/1499338/derzhatel-dlya-tualetnoy-bumagi-shtolc-st-lz-sharm/" TargetMode="External"/><Relationship Id="rId121" Type="http://schemas.openxmlformats.org/officeDocument/2006/relationships/hyperlink" Target="https://school-store.ru/catalog/kabinet-robototekhniki-i-programmirovaniya/naurobo/bazovyy-robototekhnicheskiy-nabor-dlya-tvorcheskogo-proektirovaniya-i-sorevnovatelnoy-deyatelnosti/" TargetMode="External"/><Relationship Id="rId142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7-sportivnyj-kompleks-804-pr/1-7-54-stojki-dlya-pryzhkov-v-vysotu-804-prikaz/" TargetMode="External"/><Relationship Id="rId163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11-kompleks-osnaweniya-kabineta-shkol-nogo-psihologa-804-pr/1-11-13-personal-nyj-komp-yuter-s-periferiej-noutbuk-licenzionnoe-programmnoe-obespechenie-obrazova/" TargetMode="External"/><Relationship Id="rId3" Type="http://schemas.openxmlformats.org/officeDocument/2006/relationships/hyperlink" Target="https://n-72.ru/catalog/product/stend_reznoy_informatsiya_iz_2_kh_chastey.html" TargetMode="External"/><Relationship Id="rId25" Type="http://schemas.openxmlformats.org/officeDocument/2006/relationships/hyperlink" Target="https://www.sima-land.ru/4821208/musornoe-vedro-s-pedalyu-12-l-stalnaya/" TargetMode="External"/><Relationship Id="rId46" Type="http://schemas.openxmlformats.org/officeDocument/2006/relationships/hyperlink" Target="https://school-store.ru/catalog/osnashchenie-uchebnogo-kabineta/magnitno-markernye-i-melovye-doski/melovye-doski/razdvizhnaya-relsovaya-sistema-dlya-interaktivnykh-dosok-interwrite/" TargetMode="External"/><Relationship Id="rId67" Type="http://schemas.openxmlformats.org/officeDocument/2006/relationships/hyperlink" Target="https://zhaluzi-surgut.ru/" TargetMode="External"/><Relationship Id="rId116" Type="http://schemas.openxmlformats.org/officeDocument/2006/relationships/hyperlink" Target="https://epp24.ru/oborudovanie-dlya-srednego-i-srednespetsialnogo-obrazovaniya/465/slesarnoe-delo-465/2-22-55-mashina-zatochnaya/" TargetMode="External"/><Relationship Id="rId137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4-mnogofunkcional-nyj-aktovyj-zal-804-pr/1-4-19-zvukousilivayuwaya-apparatura-s-komplektom-akusticheskih-sistem-804-prikaz/" TargetMode="External"/><Relationship Id="rId158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11-kompleks-osnaweniya-kabineta-shkol-nogo-psihologa-804-pr/1-11-7-kreslo-detskoe-s-podlokotnikami-804-prikaz/" TargetMode="External"/><Relationship Id="rId20" Type="http://schemas.openxmlformats.org/officeDocument/2006/relationships/hyperlink" Target="https://stk-sport.ru/prikaz-336-oborudovanie/snaryadnaya-dopolnitelnoe-variativnoe-oborudovanie-i-inventar/1670-shkaf-loker-dlya-inventarya/" TargetMode="External"/><Relationship Id="rId41" Type="http://schemas.openxmlformats.org/officeDocument/2006/relationships/hyperlink" Target="https://sportcity74.ru/catalog/mini-golf-pgm-2-5-m.html" TargetMode="External"/><Relationship Id="rId62" Type="http://schemas.openxmlformats.org/officeDocument/2006/relationships/hyperlink" Target="https://fgoskomplekt.ru/catalog/oborudovanie_kabinetov/fizkultura/sportivnoe_oborudovanie_inventar/komplekt-drotikov-st-slp-18-gr-/" TargetMode="External"/><Relationship Id="rId83" Type="http://schemas.openxmlformats.org/officeDocument/2006/relationships/hyperlink" Target="https://epp24.ru/oborudovanie-dlya-srednego-i-srednespetsialnogo-obrazovaniya/465/domovodstvo-465/2-22-5-kollektsiya-po-voloknam-i-tkanyam/" TargetMode="External"/><Relationship Id="rId88" Type="http://schemas.openxmlformats.org/officeDocument/2006/relationships/hyperlink" Target="https://surgut.domdivanov86.com/store/ofisnye-stulya/brabix-spring-mg-307-s-podlokotnikami-chernoe-tw" TargetMode="External"/><Relationship Id="rId111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istochnik-besperebojnogo-pitaniya-1-13-6-465-pr/" TargetMode="External"/><Relationship Id="rId132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1-vhodnaya-zona-804-pr/1-1-17-beskontaktnyj-napol-nyj-dispenser-s-displeem-i-funkci" TargetMode="External"/><Relationship Id="rId153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1-kompleks-osnaweniya-obweshkol-nyh-pomewenij-804-pr/podrazdel-11-kompleks-osnaweniya-kabineta-shkol-nogo-psihologa-804-pr/1-11-13-personal-nyj-komp-yuter-s-periferiej-noutbuk-licenzionnoe-programmnoe-obespechenie-obrazova/" TargetMode="External"/><Relationship Id="rId174" Type="http://schemas.openxmlformats.org/officeDocument/2006/relationships/hyperlink" Target="https://&#1082;&#1086;&#1084;&#1087;&#1072;&#1085;&#1080;&#1103;-&#1087;&#1072;&#1088;&#1090;&#1085;&#1077;&#1088;.&#1088;&#1091;&#1089;/products/prikaz-804-ot-06-sentyabrya-2022-g-ministerstva-prosveweniya-rf/razdel-2-kompleks-osnaweniya-predmetnyh-kabinetov-804-pr/podrazdel-22-kabinet-tehnologii-804-pr/chast-5-universal-naya-masterskaya-tehnologii-raboty-s-derevom-metallom-i-vyp-proekt-rabot-804pr/2-22-130-stanok-lazernoj-rezki-804-prikaz/" TargetMode="External"/><Relationship Id="rId15" Type="http://schemas.openxmlformats.org/officeDocument/2006/relationships/hyperlink" Target="https://&#1082;&#1086;&#1084;&#1087;&#1072;&#1085;&#1080;&#1103;-&#1087;&#1072;&#1088;&#1090;&#1085;&#1077;&#1088;.&#1088;&#1091;&#1089;/products/prikazu-ministerstva-prosvescheniya-rf-ot-3-sentyabrya-2019-465/kondicioner-2-20-2-465-pr/" TargetMode="External"/><Relationship Id="rId36" Type="http://schemas.openxmlformats.org/officeDocument/2006/relationships/hyperlink" Target="https://&#1088;&#1089;&#1080;-&#1088;&#1092;.&#1088;&#1092;/catalog/prikaz--465-ministerstva-prosvescheniya-rf/podrazdel-4.-kabinet-uchitelya-logopeda/" TargetMode="External"/><Relationship Id="rId57" Type="http://schemas.openxmlformats.org/officeDocument/2006/relationships/hyperlink" Target="https://3brothers.ru/products/ochki-zaschitnye-zakrytye-panorama" TargetMode="External"/><Relationship Id="rId106" Type="http://schemas.openxmlformats.org/officeDocument/2006/relationships/hyperlink" Target="https://td-shkola.ru/catalog/nach-shk-mebel/shkaf-dlya-odezhdy-74378/?sphrase_id=146962" TargetMode="External"/><Relationship Id="rId127" Type="http://schemas.openxmlformats.org/officeDocument/2006/relationships/hyperlink" Target="https://uch-mebel.com/catalog/shkolnaja-mebel/shkolnye-stulya-uchenicheskie/stulya-na-ploskoovalnoj-trube/stul-reguliruemyj-s-plastikovoj-spinkoj-sideniem-na-ploskoovalnoj-trube-2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tabSelected="1" workbookViewId="0">
      <pane ySplit="5" topLeftCell="A6" activePane="bottomLeft" state="frozen"/>
      <selection pane="bottomLeft" activeCell="F7" sqref="F7"/>
    </sheetView>
  </sheetViews>
  <sheetFormatPr defaultRowHeight="15" x14ac:dyDescent="0.25"/>
  <cols>
    <col min="1" max="1" width="4.7109375" style="34" customWidth="1"/>
    <col min="2" max="2" width="20" style="34" customWidth="1"/>
    <col min="3" max="3" width="18" style="34" customWidth="1"/>
    <col min="4" max="4" width="15.7109375" style="34" customWidth="1"/>
    <col min="5" max="5" width="19.85546875" style="34" customWidth="1"/>
    <col min="6" max="6" width="37.5703125" style="35" customWidth="1"/>
    <col min="7" max="7" width="12.28515625" style="34" customWidth="1"/>
    <col min="8" max="8" width="11.42578125" style="34" customWidth="1"/>
    <col min="9" max="9" width="10.140625" style="34" customWidth="1"/>
    <col min="10" max="10" width="13.7109375" style="26" customWidth="1"/>
    <col min="11" max="11" width="15.42578125" style="26" customWidth="1"/>
    <col min="12" max="12" width="13.28515625" style="34" customWidth="1"/>
    <col min="13" max="13" width="73.7109375" style="35" customWidth="1"/>
    <col min="14" max="14" width="9.140625" style="34"/>
    <col min="15" max="15" width="0" style="34" hidden="1" customWidth="1"/>
    <col min="16" max="16384" width="9.140625" style="34"/>
  </cols>
  <sheetData>
    <row r="1" spans="1:13" x14ac:dyDescent="0.25">
      <c r="B1" s="53" t="s">
        <v>537</v>
      </c>
    </row>
    <row r="2" spans="1:13" ht="38.25" customHeight="1" x14ac:dyDescent="0.25">
      <c r="A2" s="74" t="s">
        <v>196</v>
      </c>
      <c r="B2" s="74"/>
      <c r="C2" s="74"/>
      <c r="D2" s="74"/>
      <c r="E2" s="74"/>
      <c r="F2" s="74"/>
      <c r="G2" s="74"/>
      <c r="H2" s="74"/>
      <c r="I2" s="74"/>
      <c r="J2" s="74"/>
    </row>
    <row r="4" spans="1:13" s="36" customFormat="1" ht="45" customHeight="1" x14ac:dyDescent="0.25">
      <c r="A4" s="61" t="s">
        <v>0</v>
      </c>
      <c r="B4" s="61" t="s">
        <v>1</v>
      </c>
      <c r="C4" s="61" t="s">
        <v>2</v>
      </c>
      <c r="D4" s="61"/>
      <c r="E4" s="61"/>
      <c r="F4" s="61" t="s">
        <v>6</v>
      </c>
      <c r="G4" s="61" t="s">
        <v>7</v>
      </c>
      <c r="H4" s="61" t="s">
        <v>8</v>
      </c>
      <c r="I4" s="61" t="s">
        <v>9</v>
      </c>
      <c r="J4" s="72" t="s">
        <v>580</v>
      </c>
      <c r="K4" s="72" t="s">
        <v>11</v>
      </c>
      <c r="L4" s="61" t="s">
        <v>12</v>
      </c>
      <c r="M4" s="61" t="s">
        <v>13</v>
      </c>
    </row>
    <row r="5" spans="1:13" s="35" customFormat="1" x14ac:dyDescent="0.25">
      <c r="A5" s="61"/>
      <c r="B5" s="61"/>
      <c r="C5" s="55" t="s">
        <v>3</v>
      </c>
      <c r="D5" s="55" t="s">
        <v>4</v>
      </c>
      <c r="E5" s="55" t="s">
        <v>5</v>
      </c>
      <c r="F5" s="61"/>
      <c r="G5" s="61"/>
      <c r="H5" s="61"/>
      <c r="I5" s="61"/>
      <c r="J5" s="72"/>
      <c r="K5" s="72"/>
      <c r="L5" s="61"/>
      <c r="M5" s="61"/>
    </row>
    <row r="6" spans="1:13" ht="64.5" customHeight="1" x14ac:dyDescent="0.25">
      <c r="A6" s="29"/>
      <c r="B6" s="73" t="s">
        <v>14</v>
      </c>
      <c r="C6" s="73"/>
      <c r="D6" s="73"/>
      <c r="E6" s="73"/>
      <c r="F6" s="73"/>
      <c r="G6" s="73"/>
      <c r="H6" s="73"/>
      <c r="I6" s="73"/>
      <c r="J6" s="73"/>
      <c r="K6" s="73"/>
      <c r="L6" s="29"/>
      <c r="M6" s="28"/>
    </row>
    <row r="7" spans="1:13" ht="42.75" customHeight="1" x14ac:dyDescent="0.25">
      <c r="A7" s="29"/>
      <c r="B7" s="29" t="s">
        <v>330</v>
      </c>
      <c r="C7" s="29" t="s">
        <v>331</v>
      </c>
      <c r="D7" s="29">
        <v>8621003591</v>
      </c>
      <c r="E7" s="28" t="s">
        <v>332</v>
      </c>
      <c r="F7" s="28" t="s">
        <v>15</v>
      </c>
      <c r="G7" s="29" t="s">
        <v>16</v>
      </c>
      <c r="H7" s="29" t="s">
        <v>21</v>
      </c>
      <c r="I7" s="29">
        <v>1</v>
      </c>
      <c r="J7" s="27">
        <v>22000</v>
      </c>
      <c r="K7" s="27">
        <v>240000</v>
      </c>
      <c r="L7" s="29"/>
      <c r="M7" s="30" t="s">
        <v>520</v>
      </c>
    </row>
    <row r="8" spans="1:13" ht="75" customHeight="1" x14ac:dyDescent="0.25">
      <c r="A8" s="29"/>
      <c r="B8" s="29"/>
      <c r="C8" s="29"/>
      <c r="D8" s="29"/>
      <c r="E8" s="29"/>
      <c r="F8" s="28" t="s">
        <v>17</v>
      </c>
      <c r="G8" s="29" t="s">
        <v>18</v>
      </c>
      <c r="H8" s="29" t="s">
        <v>21</v>
      </c>
      <c r="I8" s="29">
        <v>2</v>
      </c>
      <c r="J8" s="27">
        <v>3000</v>
      </c>
      <c r="K8" s="27">
        <f t="shared" ref="K8:K51" si="0">I8*J8</f>
        <v>6000</v>
      </c>
      <c r="L8" s="29"/>
      <c r="M8" s="95" t="s">
        <v>538</v>
      </c>
    </row>
    <row r="9" spans="1:13" s="38" customFormat="1" ht="14.25" x14ac:dyDescent="0.2">
      <c r="A9" s="37"/>
      <c r="B9" s="60" t="s">
        <v>327</v>
      </c>
      <c r="C9" s="60"/>
      <c r="D9" s="60"/>
      <c r="E9" s="60"/>
      <c r="F9" s="60"/>
      <c r="G9" s="60"/>
      <c r="H9" s="60"/>
      <c r="I9" s="60"/>
      <c r="J9" s="60"/>
      <c r="K9" s="32">
        <f>SUM(K7:K8)</f>
        <v>246000</v>
      </c>
      <c r="L9" s="37"/>
      <c r="M9" s="31"/>
    </row>
    <row r="10" spans="1:13" x14ac:dyDescent="0.25">
      <c r="A10" s="29"/>
      <c r="B10" s="60" t="s">
        <v>24</v>
      </c>
      <c r="C10" s="60"/>
      <c r="D10" s="60"/>
      <c r="E10" s="60"/>
      <c r="F10" s="60"/>
      <c r="G10" s="60"/>
      <c r="H10" s="60"/>
      <c r="I10" s="60"/>
      <c r="J10" s="60"/>
      <c r="K10" s="60"/>
      <c r="L10" s="29"/>
      <c r="M10" s="28"/>
    </row>
    <row r="11" spans="1:13" ht="30" x14ac:dyDescent="0.25">
      <c r="A11" s="29"/>
      <c r="B11" s="29"/>
      <c r="C11" s="29"/>
      <c r="D11" s="29"/>
      <c r="E11" s="29"/>
      <c r="F11" s="28" t="s">
        <v>25</v>
      </c>
      <c r="G11" s="29" t="s">
        <v>26</v>
      </c>
      <c r="H11" s="29" t="s">
        <v>21</v>
      </c>
      <c r="I11" s="29">
        <v>4</v>
      </c>
      <c r="J11" s="27">
        <v>80000</v>
      </c>
      <c r="K11" s="27">
        <f t="shared" si="0"/>
        <v>320000</v>
      </c>
      <c r="L11" s="29"/>
      <c r="M11" s="30" t="s">
        <v>340</v>
      </c>
    </row>
    <row r="12" spans="1:13" ht="33.75" customHeight="1" x14ac:dyDescent="0.25">
      <c r="A12" s="29"/>
      <c r="B12" s="29"/>
      <c r="C12" s="29"/>
      <c r="D12" s="29"/>
      <c r="E12" s="29"/>
      <c r="F12" s="39" t="s">
        <v>27</v>
      </c>
      <c r="G12" s="29" t="s">
        <v>28</v>
      </c>
      <c r="H12" s="29" t="s">
        <v>21</v>
      </c>
      <c r="I12" s="29">
        <v>4</v>
      </c>
      <c r="J12" s="27">
        <v>17000</v>
      </c>
      <c r="K12" s="27">
        <f t="shared" si="0"/>
        <v>68000</v>
      </c>
      <c r="L12" s="29"/>
      <c r="M12" s="30" t="s">
        <v>341</v>
      </c>
    </row>
    <row r="13" spans="1:13" ht="45.75" customHeight="1" x14ac:dyDescent="0.25">
      <c r="A13" s="29"/>
      <c r="B13" s="29"/>
      <c r="C13" s="29"/>
      <c r="D13" s="29"/>
      <c r="E13" s="29"/>
      <c r="F13" s="28" t="s">
        <v>22</v>
      </c>
      <c r="G13" s="29" t="s">
        <v>23</v>
      </c>
      <c r="H13" s="29" t="s">
        <v>21</v>
      </c>
      <c r="I13" s="29">
        <v>2</v>
      </c>
      <c r="J13" s="27">
        <v>5700</v>
      </c>
      <c r="K13" s="27">
        <f t="shared" si="0"/>
        <v>11400</v>
      </c>
      <c r="L13" s="29"/>
      <c r="M13" s="30" t="s">
        <v>348</v>
      </c>
    </row>
    <row r="14" spans="1:13" ht="66.75" customHeight="1" x14ac:dyDescent="0.25">
      <c r="A14" s="29"/>
      <c r="B14" s="29"/>
      <c r="C14" s="29"/>
      <c r="D14" s="29"/>
      <c r="E14" s="29"/>
      <c r="F14" s="28" t="s">
        <v>29</v>
      </c>
      <c r="G14" s="29" t="s">
        <v>30</v>
      </c>
      <c r="H14" s="29" t="s">
        <v>21</v>
      </c>
      <c r="I14" s="29">
        <v>2</v>
      </c>
      <c r="J14" s="27">
        <v>175000</v>
      </c>
      <c r="K14" s="27">
        <f t="shared" si="0"/>
        <v>350000</v>
      </c>
      <c r="L14" s="29"/>
      <c r="M14" s="95" t="s">
        <v>539</v>
      </c>
    </row>
    <row r="15" spans="1:13" ht="30" x14ac:dyDescent="0.25">
      <c r="A15" s="29"/>
      <c r="B15" s="29"/>
      <c r="C15" s="29"/>
      <c r="D15" s="29"/>
      <c r="E15" s="29"/>
      <c r="F15" s="28" t="s">
        <v>333</v>
      </c>
      <c r="G15" s="29" t="s">
        <v>31</v>
      </c>
      <c r="H15" s="29" t="s">
        <v>21</v>
      </c>
      <c r="I15" s="29">
        <v>2</v>
      </c>
      <c r="J15" s="27">
        <v>16500</v>
      </c>
      <c r="K15" s="27">
        <f t="shared" si="0"/>
        <v>33000</v>
      </c>
      <c r="L15" s="29"/>
      <c r="M15" s="30" t="s">
        <v>342</v>
      </c>
    </row>
    <row r="16" spans="1:13" ht="30" x14ac:dyDescent="0.25">
      <c r="A16" s="29"/>
      <c r="B16" s="29"/>
      <c r="C16" s="29"/>
      <c r="D16" s="29"/>
      <c r="E16" s="29"/>
      <c r="F16" s="28" t="s">
        <v>337</v>
      </c>
      <c r="G16" s="29" t="s">
        <v>338</v>
      </c>
      <c r="H16" s="29" t="s">
        <v>21</v>
      </c>
      <c r="I16" s="29">
        <v>1</v>
      </c>
      <c r="J16" s="27">
        <v>7000</v>
      </c>
      <c r="K16" s="27">
        <f t="shared" si="0"/>
        <v>7000</v>
      </c>
      <c r="L16" s="29"/>
      <c r="M16" s="30" t="s">
        <v>395</v>
      </c>
    </row>
    <row r="17" spans="1:13" ht="30" x14ac:dyDescent="0.25">
      <c r="A17" s="29"/>
      <c r="B17" s="29"/>
      <c r="C17" s="29"/>
      <c r="D17" s="29"/>
      <c r="E17" s="29"/>
      <c r="F17" s="28" t="s">
        <v>32</v>
      </c>
      <c r="G17" s="29" t="s">
        <v>33</v>
      </c>
      <c r="H17" s="29" t="s">
        <v>21</v>
      </c>
      <c r="I17" s="29">
        <v>1</v>
      </c>
      <c r="J17" s="27">
        <v>35000</v>
      </c>
      <c r="K17" s="27">
        <f t="shared" si="0"/>
        <v>35000</v>
      </c>
      <c r="L17" s="29"/>
      <c r="M17" s="30" t="s">
        <v>343</v>
      </c>
    </row>
    <row r="18" spans="1:13" x14ac:dyDescent="0.25">
      <c r="A18" s="29"/>
      <c r="B18" s="29"/>
      <c r="C18" s="29"/>
      <c r="D18" s="29"/>
      <c r="E18" s="29"/>
      <c r="F18" s="28"/>
      <c r="G18" s="29"/>
      <c r="H18" s="29"/>
      <c r="I18" s="29"/>
      <c r="J18" s="27"/>
      <c r="K18" s="27"/>
      <c r="L18" s="29"/>
      <c r="M18" s="28"/>
    </row>
    <row r="19" spans="1:13" s="38" customFormat="1" ht="14.25" x14ac:dyDescent="0.2">
      <c r="A19" s="37"/>
      <c r="B19" s="60" t="s">
        <v>327</v>
      </c>
      <c r="C19" s="60"/>
      <c r="D19" s="60"/>
      <c r="E19" s="60"/>
      <c r="F19" s="60"/>
      <c r="G19" s="60"/>
      <c r="H19" s="60"/>
      <c r="I19" s="37"/>
      <c r="J19" s="32"/>
      <c r="K19" s="32">
        <f>SUM(K11:K18)</f>
        <v>824400</v>
      </c>
      <c r="L19" s="37"/>
      <c r="M19" s="31"/>
    </row>
    <row r="20" spans="1:13" x14ac:dyDescent="0.25">
      <c r="A20" s="29"/>
      <c r="B20" s="60" t="s">
        <v>34</v>
      </c>
      <c r="C20" s="60"/>
      <c r="D20" s="60"/>
      <c r="E20" s="60"/>
      <c r="F20" s="60"/>
      <c r="G20" s="60"/>
      <c r="H20" s="60"/>
      <c r="I20" s="60"/>
      <c r="J20" s="60"/>
      <c r="K20" s="60"/>
      <c r="L20" s="29"/>
      <c r="M20" s="28"/>
    </row>
    <row r="21" spans="1:13" ht="30" x14ac:dyDescent="0.25">
      <c r="A21" s="29"/>
      <c r="B21" s="29"/>
      <c r="C21" s="29"/>
      <c r="D21" s="29"/>
      <c r="E21" s="29"/>
      <c r="F21" s="28" t="s">
        <v>35</v>
      </c>
      <c r="G21" s="29" t="s">
        <v>36</v>
      </c>
      <c r="H21" s="29" t="s">
        <v>21</v>
      </c>
      <c r="I21" s="29">
        <v>4</v>
      </c>
      <c r="J21" s="27">
        <v>6500</v>
      </c>
      <c r="K21" s="27">
        <f t="shared" si="0"/>
        <v>26000</v>
      </c>
      <c r="L21" s="29"/>
      <c r="M21" s="30" t="s">
        <v>344</v>
      </c>
    </row>
    <row r="22" spans="1:13" ht="30" x14ac:dyDescent="0.25">
      <c r="A22" s="29"/>
      <c r="B22" s="29"/>
      <c r="C22" s="29"/>
      <c r="D22" s="29"/>
      <c r="E22" s="29"/>
      <c r="F22" s="28" t="s">
        <v>37</v>
      </c>
      <c r="G22" s="29" t="s">
        <v>36</v>
      </c>
      <c r="H22" s="29" t="s">
        <v>21</v>
      </c>
      <c r="I22" s="29">
        <v>500</v>
      </c>
      <c r="J22" s="27">
        <v>50</v>
      </c>
      <c r="K22" s="27">
        <f t="shared" si="0"/>
        <v>25000</v>
      </c>
      <c r="L22" s="29"/>
      <c r="M22" s="30" t="s">
        <v>344</v>
      </c>
    </row>
    <row r="23" spans="1:13" ht="30" x14ac:dyDescent="0.25">
      <c r="A23" s="29"/>
      <c r="B23" s="29"/>
      <c r="C23" s="29"/>
      <c r="D23" s="29"/>
      <c r="E23" s="29"/>
      <c r="F23" s="28" t="s">
        <v>38</v>
      </c>
      <c r="G23" s="29" t="s">
        <v>39</v>
      </c>
      <c r="H23" s="29" t="s">
        <v>21</v>
      </c>
      <c r="I23" s="29">
        <v>20</v>
      </c>
      <c r="J23" s="27">
        <v>15000</v>
      </c>
      <c r="K23" s="27">
        <f t="shared" si="0"/>
        <v>300000</v>
      </c>
      <c r="L23" s="29"/>
      <c r="M23" s="30" t="s">
        <v>344</v>
      </c>
    </row>
    <row r="24" spans="1:13" ht="30" x14ac:dyDescent="0.25">
      <c r="A24" s="29"/>
      <c r="B24" s="29"/>
      <c r="C24" s="29"/>
      <c r="D24" s="29"/>
      <c r="E24" s="29"/>
      <c r="F24" s="28" t="s">
        <v>40</v>
      </c>
      <c r="G24" s="29" t="s">
        <v>41</v>
      </c>
      <c r="H24" s="29" t="s">
        <v>21</v>
      </c>
      <c r="I24" s="29">
        <v>2</v>
      </c>
      <c r="J24" s="27">
        <v>16000</v>
      </c>
      <c r="K24" s="27">
        <f t="shared" si="0"/>
        <v>32000</v>
      </c>
      <c r="L24" s="29"/>
      <c r="M24" s="30" t="s">
        <v>344</v>
      </c>
    </row>
    <row r="25" spans="1:13" s="38" customFormat="1" ht="14.25" x14ac:dyDescent="0.2">
      <c r="A25" s="37"/>
      <c r="B25" s="60" t="s">
        <v>327</v>
      </c>
      <c r="C25" s="60"/>
      <c r="D25" s="60"/>
      <c r="E25" s="60"/>
      <c r="F25" s="60"/>
      <c r="G25" s="60"/>
      <c r="H25" s="37"/>
      <c r="I25" s="37"/>
      <c r="J25" s="32"/>
      <c r="K25" s="32">
        <f>SUM(K21:K24)</f>
        <v>383000</v>
      </c>
      <c r="L25" s="37"/>
      <c r="M25" s="31"/>
    </row>
    <row r="26" spans="1:13" x14ac:dyDescent="0.25">
      <c r="A26" s="29"/>
      <c r="B26" s="37" t="s">
        <v>42</v>
      </c>
      <c r="C26" s="29"/>
      <c r="D26" s="29"/>
      <c r="E26" s="29"/>
      <c r="F26" s="28"/>
      <c r="G26" s="29"/>
      <c r="H26" s="29"/>
      <c r="I26" s="29"/>
      <c r="J26" s="27"/>
      <c r="K26" s="27"/>
      <c r="L26" s="29"/>
      <c r="M26" s="28"/>
    </row>
    <row r="27" spans="1:13" ht="30" x14ac:dyDescent="0.25">
      <c r="A27" s="29"/>
      <c r="B27" s="29"/>
      <c r="C27" s="29"/>
      <c r="D27" s="29"/>
      <c r="E27" s="29"/>
      <c r="F27" s="28" t="s">
        <v>50</v>
      </c>
      <c r="G27" s="40" t="s">
        <v>51</v>
      </c>
      <c r="H27" s="29" t="s">
        <v>21</v>
      </c>
      <c r="I27" s="29">
        <v>1</v>
      </c>
      <c r="J27" s="27">
        <v>13000</v>
      </c>
      <c r="K27" s="27">
        <f t="shared" si="0"/>
        <v>13000</v>
      </c>
      <c r="L27" s="29"/>
      <c r="M27" s="95" t="s">
        <v>521</v>
      </c>
    </row>
    <row r="28" spans="1:13" ht="45" x14ac:dyDescent="0.25">
      <c r="A28" s="29"/>
      <c r="B28" s="29"/>
      <c r="C28" s="29"/>
      <c r="D28" s="29"/>
      <c r="E28" s="29"/>
      <c r="F28" s="28" t="s">
        <v>52</v>
      </c>
      <c r="G28" s="29" t="s">
        <v>53</v>
      </c>
      <c r="H28" s="29" t="s">
        <v>21</v>
      </c>
      <c r="I28" s="29">
        <v>1</v>
      </c>
      <c r="J28" s="27">
        <v>95000</v>
      </c>
      <c r="K28" s="27">
        <f t="shared" si="0"/>
        <v>95000</v>
      </c>
      <c r="L28" s="29"/>
      <c r="M28" s="30" t="s">
        <v>522</v>
      </c>
    </row>
    <row r="29" spans="1:13" ht="75" x14ac:dyDescent="0.25">
      <c r="A29" s="29"/>
      <c r="B29" s="29"/>
      <c r="C29" s="29"/>
      <c r="D29" s="29"/>
      <c r="E29" s="29"/>
      <c r="F29" s="28" t="s">
        <v>43</v>
      </c>
      <c r="G29" s="40" t="s">
        <v>45</v>
      </c>
      <c r="H29" s="29" t="s">
        <v>21</v>
      </c>
      <c r="I29" s="29">
        <v>1</v>
      </c>
      <c r="J29" s="27">
        <v>205000</v>
      </c>
      <c r="K29" s="27">
        <f t="shared" si="0"/>
        <v>205000</v>
      </c>
      <c r="L29" s="29"/>
      <c r="M29" s="30" t="s">
        <v>345</v>
      </c>
    </row>
    <row r="30" spans="1:13" ht="105" x14ac:dyDescent="0.25">
      <c r="A30" s="29"/>
      <c r="B30" s="29"/>
      <c r="C30" s="29"/>
      <c r="D30" s="29"/>
      <c r="E30" s="29"/>
      <c r="F30" s="28" t="s">
        <v>44</v>
      </c>
      <c r="G30" s="29" t="s">
        <v>46</v>
      </c>
      <c r="H30" s="29" t="s">
        <v>21</v>
      </c>
      <c r="I30" s="29">
        <v>1</v>
      </c>
      <c r="J30" s="27">
        <v>69000</v>
      </c>
      <c r="K30" s="27">
        <f t="shared" si="0"/>
        <v>69000</v>
      </c>
      <c r="L30" s="29"/>
      <c r="M30" s="41" t="s">
        <v>346</v>
      </c>
    </row>
    <row r="31" spans="1:13" ht="69.75" customHeight="1" x14ac:dyDescent="0.25">
      <c r="A31" s="29"/>
      <c r="B31" s="29"/>
      <c r="C31" s="29"/>
      <c r="D31" s="29"/>
      <c r="E31" s="29"/>
      <c r="F31" s="28" t="s">
        <v>47</v>
      </c>
      <c r="G31" s="29" t="s">
        <v>46</v>
      </c>
      <c r="H31" s="29" t="s">
        <v>21</v>
      </c>
      <c r="I31" s="29">
        <v>4</v>
      </c>
      <c r="J31" s="27">
        <v>105000</v>
      </c>
      <c r="K31" s="27">
        <f t="shared" si="0"/>
        <v>420000</v>
      </c>
      <c r="L31" s="29"/>
      <c r="M31" s="95" t="s">
        <v>540</v>
      </c>
    </row>
    <row r="32" spans="1:13" ht="84.75" customHeight="1" x14ac:dyDescent="0.25">
      <c r="A32" s="29"/>
      <c r="B32" s="29"/>
      <c r="C32" s="29"/>
      <c r="D32" s="29"/>
      <c r="E32" s="29"/>
      <c r="F32" s="28" t="s">
        <v>48</v>
      </c>
      <c r="G32" s="29" t="s">
        <v>49</v>
      </c>
      <c r="H32" s="29" t="s">
        <v>21</v>
      </c>
      <c r="I32" s="29">
        <v>4</v>
      </c>
      <c r="J32" s="27">
        <v>3500</v>
      </c>
      <c r="K32" s="27">
        <f t="shared" si="0"/>
        <v>14000</v>
      </c>
      <c r="L32" s="29"/>
      <c r="M32" s="95" t="s">
        <v>541</v>
      </c>
    </row>
    <row r="33" spans="1:15" s="38" customFormat="1" ht="14.25" x14ac:dyDescent="0.2">
      <c r="A33" s="37"/>
      <c r="B33" s="60" t="s">
        <v>327</v>
      </c>
      <c r="C33" s="60"/>
      <c r="D33" s="60"/>
      <c r="E33" s="60"/>
      <c r="F33" s="60"/>
      <c r="G33" s="60"/>
      <c r="H33" s="37"/>
      <c r="I33" s="37"/>
      <c r="J33" s="32"/>
      <c r="K33" s="32">
        <f>SUM(K27:K32)</f>
        <v>816000</v>
      </c>
      <c r="L33" s="37"/>
      <c r="M33" s="31"/>
    </row>
    <row r="34" spans="1:15" ht="15.75" x14ac:dyDescent="0.25">
      <c r="A34" s="29"/>
      <c r="B34" s="59" t="s">
        <v>54</v>
      </c>
      <c r="C34" s="59"/>
      <c r="D34" s="59"/>
      <c r="E34" s="59"/>
      <c r="F34" s="59"/>
      <c r="G34" s="59"/>
      <c r="H34" s="59"/>
      <c r="I34" s="59"/>
      <c r="J34" s="59"/>
      <c r="K34" s="59"/>
      <c r="L34" s="42"/>
      <c r="M34" s="43"/>
    </row>
    <row r="35" spans="1:15" ht="30" x14ac:dyDescent="0.25">
      <c r="A35" s="29"/>
      <c r="B35" s="29"/>
      <c r="C35" s="29"/>
      <c r="D35" s="29"/>
      <c r="E35" s="29"/>
      <c r="F35" s="28" t="s">
        <v>55</v>
      </c>
      <c r="G35" s="29" t="s">
        <v>56</v>
      </c>
      <c r="H35" s="29" t="s">
        <v>21</v>
      </c>
      <c r="I35" s="29">
        <v>1</v>
      </c>
      <c r="J35" s="27">
        <v>33900</v>
      </c>
      <c r="K35" s="27">
        <f t="shared" si="0"/>
        <v>33900</v>
      </c>
      <c r="L35" s="29"/>
      <c r="M35" s="30" t="s">
        <v>349</v>
      </c>
    </row>
    <row r="36" spans="1:15" ht="30" x14ac:dyDescent="0.25">
      <c r="A36" s="29"/>
      <c r="B36" s="29"/>
      <c r="C36" s="29"/>
      <c r="D36" s="29"/>
      <c r="E36" s="29"/>
      <c r="F36" s="28" t="s">
        <v>57</v>
      </c>
      <c r="G36" s="29" t="s">
        <v>58</v>
      </c>
      <c r="H36" s="29" t="s">
        <v>21</v>
      </c>
      <c r="I36" s="29">
        <v>4</v>
      </c>
      <c r="J36" s="27">
        <v>46000</v>
      </c>
      <c r="K36" s="27">
        <f t="shared" si="0"/>
        <v>184000</v>
      </c>
      <c r="L36" s="29"/>
      <c r="M36" s="30" t="s">
        <v>523</v>
      </c>
    </row>
    <row r="37" spans="1:15" ht="30" x14ac:dyDescent="0.25">
      <c r="A37" s="29"/>
      <c r="B37" s="29"/>
      <c r="C37" s="29"/>
      <c r="D37" s="29"/>
      <c r="E37" s="29"/>
      <c r="F37" s="28" t="s">
        <v>59</v>
      </c>
      <c r="G37" s="40" t="s">
        <v>60</v>
      </c>
      <c r="H37" s="29" t="s">
        <v>21</v>
      </c>
      <c r="I37" s="29">
        <v>1</v>
      </c>
      <c r="J37" s="27">
        <v>4500000</v>
      </c>
      <c r="K37" s="27">
        <f t="shared" si="0"/>
        <v>4500000</v>
      </c>
      <c r="L37" s="29"/>
      <c r="M37" s="30" t="s">
        <v>350</v>
      </c>
    </row>
    <row r="38" spans="1:15" ht="45" x14ac:dyDescent="0.25">
      <c r="A38" s="29"/>
      <c r="B38" s="29"/>
      <c r="C38" s="29"/>
      <c r="D38" s="29"/>
      <c r="E38" s="29"/>
      <c r="F38" s="28" t="s">
        <v>63</v>
      </c>
      <c r="G38" s="29" t="s">
        <v>64</v>
      </c>
      <c r="H38" s="29" t="s">
        <v>21</v>
      </c>
      <c r="I38" s="29">
        <v>1</v>
      </c>
      <c r="J38" s="27">
        <v>135000</v>
      </c>
      <c r="K38" s="27">
        <f t="shared" si="0"/>
        <v>135000</v>
      </c>
      <c r="L38" s="29"/>
      <c r="M38" s="95" t="s">
        <v>542</v>
      </c>
    </row>
    <row r="39" spans="1:15" ht="84.75" customHeight="1" x14ac:dyDescent="0.25">
      <c r="A39" s="29"/>
      <c r="B39" s="29"/>
      <c r="C39" s="29"/>
      <c r="D39" s="29"/>
      <c r="E39" s="29"/>
      <c r="F39" s="28" t="s">
        <v>66</v>
      </c>
      <c r="G39" s="29" t="s">
        <v>67</v>
      </c>
      <c r="H39" s="29" t="s">
        <v>21</v>
      </c>
      <c r="I39" s="29">
        <v>1</v>
      </c>
      <c r="J39" s="27">
        <v>450000</v>
      </c>
      <c r="K39" s="27">
        <f t="shared" si="0"/>
        <v>450000</v>
      </c>
      <c r="L39" s="29"/>
      <c r="M39" s="95" t="s">
        <v>543</v>
      </c>
      <c r="O39" s="34" t="s">
        <v>334</v>
      </c>
    </row>
    <row r="40" spans="1:15" ht="30" x14ac:dyDescent="0.25">
      <c r="A40" s="29"/>
      <c r="B40" s="29"/>
      <c r="C40" s="29"/>
      <c r="D40" s="29"/>
      <c r="E40" s="29"/>
      <c r="F40" s="28" t="s">
        <v>68</v>
      </c>
      <c r="G40" s="29" t="s">
        <v>69</v>
      </c>
      <c r="H40" s="29" t="s">
        <v>21</v>
      </c>
      <c r="I40" s="29">
        <v>1</v>
      </c>
      <c r="J40" s="27">
        <v>31000</v>
      </c>
      <c r="K40" s="27">
        <f t="shared" si="0"/>
        <v>31000</v>
      </c>
      <c r="L40" s="29"/>
      <c r="M40" s="30" t="s">
        <v>351</v>
      </c>
    </row>
    <row r="41" spans="1:15" ht="39" customHeight="1" x14ac:dyDescent="0.25">
      <c r="A41" s="29"/>
      <c r="B41" s="29"/>
      <c r="C41" s="29"/>
      <c r="D41" s="29"/>
      <c r="E41" s="29"/>
      <c r="F41" s="28" t="s">
        <v>70</v>
      </c>
      <c r="G41" s="29" t="s">
        <v>71</v>
      </c>
      <c r="H41" s="29" t="s">
        <v>21</v>
      </c>
      <c r="I41" s="29">
        <v>1</v>
      </c>
      <c r="J41" s="44">
        <v>53000</v>
      </c>
      <c r="K41" s="27">
        <f t="shared" si="0"/>
        <v>53000</v>
      </c>
      <c r="L41" s="29"/>
      <c r="M41" s="95" t="s">
        <v>544</v>
      </c>
    </row>
    <row r="42" spans="1:15" ht="45" x14ac:dyDescent="0.25">
      <c r="A42" s="29"/>
      <c r="B42" s="29"/>
      <c r="C42" s="29"/>
      <c r="D42" s="29"/>
      <c r="E42" s="29"/>
      <c r="F42" s="28" t="s">
        <v>72</v>
      </c>
      <c r="G42" s="29" t="s">
        <v>73</v>
      </c>
      <c r="H42" s="29" t="s">
        <v>21</v>
      </c>
      <c r="I42" s="29">
        <v>4</v>
      </c>
      <c r="J42" s="27">
        <v>9500</v>
      </c>
      <c r="K42" s="27">
        <f t="shared" si="0"/>
        <v>38000</v>
      </c>
      <c r="L42" s="29"/>
      <c r="M42" s="95" t="s">
        <v>352</v>
      </c>
    </row>
    <row r="43" spans="1:15" ht="30" x14ac:dyDescent="0.25">
      <c r="A43" s="29"/>
      <c r="B43" s="29"/>
      <c r="C43" s="29"/>
      <c r="D43" s="29"/>
      <c r="E43" s="29"/>
      <c r="F43" s="28" t="s">
        <v>195</v>
      </c>
      <c r="G43" s="29" t="s">
        <v>74</v>
      </c>
      <c r="H43" s="29" t="s">
        <v>21</v>
      </c>
      <c r="I43" s="29">
        <v>1</v>
      </c>
      <c r="J43" s="27">
        <v>5000</v>
      </c>
      <c r="K43" s="27">
        <f t="shared" si="0"/>
        <v>5000</v>
      </c>
      <c r="L43" s="29"/>
      <c r="M43" s="95" t="s">
        <v>545</v>
      </c>
    </row>
    <row r="44" spans="1:15" s="38" customFormat="1" ht="14.25" x14ac:dyDescent="0.2">
      <c r="A44" s="37"/>
      <c r="B44" s="60" t="s">
        <v>327</v>
      </c>
      <c r="C44" s="60"/>
      <c r="D44" s="60"/>
      <c r="E44" s="60"/>
      <c r="F44" s="60"/>
      <c r="G44" s="60"/>
      <c r="H44" s="37"/>
      <c r="I44" s="37"/>
      <c r="J44" s="32"/>
      <c r="K44" s="32">
        <f>SUM(K35:K43)</f>
        <v>5429900</v>
      </c>
      <c r="L44" s="37"/>
      <c r="M44" s="31"/>
    </row>
    <row r="45" spans="1:15" ht="15.75" x14ac:dyDescent="0.25">
      <c r="A45" s="29"/>
      <c r="B45" s="59" t="s">
        <v>65</v>
      </c>
      <c r="C45" s="59"/>
      <c r="D45" s="59"/>
      <c r="E45" s="59"/>
      <c r="F45" s="59"/>
      <c r="G45" s="59"/>
      <c r="H45" s="59"/>
      <c r="I45" s="59"/>
      <c r="J45" s="59"/>
      <c r="K45" s="59"/>
      <c r="L45" s="29"/>
      <c r="M45" s="28"/>
    </row>
    <row r="46" spans="1:15" x14ac:dyDescent="0.25">
      <c r="A46" s="29"/>
      <c r="B46" s="29"/>
      <c r="C46" s="29"/>
      <c r="D46" s="29"/>
      <c r="E46" s="29"/>
      <c r="F46" s="28" t="s">
        <v>75</v>
      </c>
      <c r="G46" s="29" t="s">
        <v>76</v>
      </c>
      <c r="H46" s="29" t="s">
        <v>21</v>
      </c>
      <c r="I46" s="29">
        <v>2</v>
      </c>
      <c r="J46" s="27">
        <v>11000</v>
      </c>
      <c r="K46" s="27">
        <f t="shared" si="0"/>
        <v>22000</v>
      </c>
      <c r="L46" s="29"/>
      <c r="M46" s="30" t="s">
        <v>353</v>
      </c>
    </row>
    <row r="47" spans="1:15" ht="30" x14ac:dyDescent="0.25">
      <c r="A47" s="29"/>
      <c r="B47" s="29"/>
      <c r="C47" s="29"/>
      <c r="D47" s="29"/>
      <c r="E47" s="29"/>
      <c r="F47" s="28" t="s">
        <v>79</v>
      </c>
      <c r="G47" s="29" t="s">
        <v>80</v>
      </c>
      <c r="H47" s="29" t="s">
        <v>21</v>
      </c>
      <c r="I47" s="29">
        <v>4</v>
      </c>
      <c r="J47" s="27">
        <v>5000</v>
      </c>
      <c r="K47" s="27">
        <f t="shared" si="0"/>
        <v>20000</v>
      </c>
      <c r="L47" s="29"/>
      <c r="M47" s="30" t="s">
        <v>366</v>
      </c>
    </row>
    <row r="48" spans="1:15" ht="30" x14ac:dyDescent="0.25">
      <c r="A48" s="29"/>
      <c r="B48" s="29"/>
      <c r="C48" s="29"/>
      <c r="D48" s="29"/>
      <c r="E48" s="29"/>
      <c r="F48" s="28" t="s">
        <v>77</v>
      </c>
      <c r="G48" s="29" t="s">
        <v>78</v>
      </c>
      <c r="H48" s="29" t="s">
        <v>21</v>
      </c>
      <c r="I48" s="29">
        <v>7</v>
      </c>
      <c r="J48" s="27">
        <v>2000</v>
      </c>
      <c r="K48" s="27">
        <f t="shared" si="0"/>
        <v>14000</v>
      </c>
      <c r="L48" s="29"/>
      <c r="M48" s="30" t="s">
        <v>354</v>
      </c>
    </row>
    <row r="49" spans="1:13" x14ac:dyDescent="0.25">
      <c r="A49" s="29"/>
      <c r="B49" s="60" t="s">
        <v>327</v>
      </c>
      <c r="C49" s="60"/>
      <c r="D49" s="60"/>
      <c r="E49" s="60"/>
      <c r="F49" s="60"/>
      <c r="G49" s="60"/>
      <c r="H49" s="29"/>
      <c r="I49" s="29"/>
      <c r="J49" s="27"/>
      <c r="K49" s="32">
        <f>SUM(K46:K48)</f>
        <v>56000</v>
      </c>
      <c r="L49" s="29"/>
      <c r="M49" s="28"/>
    </row>
    <row r="50" spans="1:13" x14ac:dyDescent="0.25">
      <c r="A50" s="29"/>
      <c r="B50" s="58" t="s">
        <v>81</v>
      </c>
      <c r="C50" s="58"/>
      <c r="D50" s="58"/>
      <c r="E50" s="58"/>
      <c r="F50" s="58"/>
      <c r="G50" s="58"/>
      <c r="H50" s="58"/>
      <c r="I50" s="58"/>
      <c r="J50" s="58"/>
      <c r="K50" s="58"/>
      <c r="L50" s="29"/>
      <c r="M50" s="28"/>
    </row>
    <row r="51" spans="1:13" ht="30" x14ac:dyDescent="0.25">
      <c r="A51" s="29"/>
      <c r="B51" s="29"/>
      <c r="C51" s="29"/>
      <c r="D51" s="29"/>
      <c r="E51" s="29"/>
      <c r="F51" s="28" t="s">
        <v>82</v>
      </c>
      <c r="G51" s="29" t="s">
        <v>197</v>
      </c>
      <c r="H51" s="29" t="s">
        <v>21</v>
      </c>
      <c r="I51" s="29">
        <v>6</v>
      </c>
      <c r="J51" s="27">
        <v>21800</v>
      </c>
      <c r="K51" s="27">
        <f t="shared" si="0"/>
        <v>130800</v>
      </c>
      <c r="L51" s="29"/>
      <c r="M51" s="30" t="s">
        <v>355</v>
      </c>
    </row>
    <row r="52" spans="1:13" x14ac:dyDescent="0.25">
      <c r="A52" s="29"/>
      <c r="B52" s="29"/>
      <c r="C52" s="29"/>
      <c r="D52" s="29"/>
      <c r="E52" s="29"/>
      <c r="F52" s="28" t="s">
        <v>336</v>
      </c>
      <c r="G52" s="29" t="s">
        <v>198</v>
      </c>
      <c r="H52" s="29" t="s">
        <v>21</v>
      </c>
      <c r="I52" s="29">
        <v>2</v>
      </c>
      <c r="J52" s="27">
        <v>5000</v>
      </c>
      <c r="K52" s="27">
        <f t="shared" ref="K52:K87" si="1">I52*J52</f>
        <v>10000</v>
      </c>
      <c r="L52" s="29"/>
      <c r="M52" s="30" t="s">
        <v>356</v>
      </c>
    </row>
    <row r="53" spans="1:13" x14ac:dyDescent="0.25">
      <c r="A53" s="29"/>
      <c r="B53" s="29"/>
      <c r="C53" s="29"/>
      <c r="D53" s="29"/>
      <c r="E53" s="29"/>
      <c r="F53" s="28" t="s">
        <v>357</v>
      </c>
      <c r="G53" s="29" t="s">
        <v>199</v>
      </c>
      <c r="H53" s="29" t="s">
        <v>21</v>
      </c>
      <c r="I53" s="29">
        <v>20</v>
      </c>
      <c r="J53" s="27">
        <v>6700</v>
      </c>
      <c r="K53" s="27">
        <f t="shared" si="1"/>
        <v>134000</v>
      </c>
      <c r="L53" s="29"/>
      <c r="M53" s="30" t="s">
        <v>358</v>
      </c>
    </row>
    <row r="54" spans="1:13" ht="30" x14ac:dyDescent="0.25">
      <c r="A54" s="29"/>
      <c r="B54" s="29"/>
      <c r="C54" s="29"/>
      <c r="D54" s="29"/>
      <c r="E54" s="29"/>
      <c r="F54" s="28" t="s">
        <v>359</v>
      </c>
      <c r="G54" s="29" t="s">
        <v>200</v>
      </c>
      <c r="H54" s="29" t="s">
        <v>21</v>
      </c>
      <c r="I54" s="29">
        <v>1</v>
      </c>
      <c r="J54" s="27">
        <v>3500</v>
      </c>
      <c r="K54" s="27">
        <f t="shared" si="1"/>
        <v>3500</v>
      </c>
      <c r="L54" s="29"/>
      <c r="M54" s="30" t="s">
        <v>360</v>
      </c>
    </row>
    <row r="55" spans="1:13" ht="30" x14ac:dyDescent="0.25">
      <c r="A55" s="29"/>
      <c r="B55" s="29"/>
      <c r="C55" s="29"/>
      <c r="D55" s="29"/>
      <c r="E55" s="29"/>
      <c r="F55" s="28" t="s">
        <v>361</v>
      </c>
      <c r="G55" s="29" t="s">
        <v>201</v>
      </c>
      <c r="H55" s="29" t="s">
        <v>21</v>
      </c>
      <c r="I55" s="29">
        <v>30</v>
      </c>
      <c r="J55" s="27">
        <v>1050</v>
      </c>
      <c r="K55" s="27">
        <f t="shared" si="1"/>
        <v>31500</v>
      </c>
      <c r="L55" s="29"/>
      <c r="M55" s="30" t="s">
        <v>362</v>
      </c>
    </row>
    <row r="56" spans="1:13" ht="30" x14ac:dyDescent="0.25">
      <c r="A56" s="29"/>
      <c r="B56" s="29"/>
      <c r="C56" s="29"/>
      <c r="D56" s="29"/>
      <c r="E56" s="29"/>
      <c r="F56" s="28" t="s">
        <v>363</v>
      </c>
      <c r="G56" s="29" t="s">
        <v>202</v>
      </c>
      <c r="H56" s="29" t="s">
        <v>21</v>
      </c>
      <c r="I56" s="29">
        <v>4</v>
      </c>
      <c r="J56" s="27">
        <v>7000</v>
      </c>
      <c r="K56" s="27">
        <f t="shared" si="1"/>
        <v>28000</v>
      </c>
      <c r="L56" s="29"/>
      <c r="M56" s="30" t="s">
        <v>531</v>
      </c>
    </row>
    <row r="57" spans="1:13" ht="30" x14ac:dyDescent="0.25">
      <c r="A57" s="29"/>
      <c r="B57" s="29"/>
      <c r="C57" s="29"/>
      <c r="D57" s="29"/>
      <c r="E57" s="29"/>
      <c r="F57" s="28" t="s">
        <v>396</v>
      </c>
      <c r="G57" s="29" t="s">
        <v>205</v>
      </c>
      <c r="H57" s="29" t="s">
        <v>21</v>
      </c>
      <c r="I57" s="29">
        <v>4</v>
      </c>
      <c r="J57" s="27">
        <v>12000</v>
      </c>
      <c r="K57" s="27">
        <f t="shared" si="1"/>
        <v>48000</v>
      </c>
      <c r="L57" s="29"/>
      <c r="M57" s="95" t="s">
        <v>546</v>
      </c>
    </row>
    <row r="58" spans="1:13" ht="60" x14ac:dyDescent="0.25">
      <c r="A58" s="29"/>
      <c r="B58" s="29"/>
      <c r="C58" s="29"/>
      <c r="D58" s="29"/>
      <c r="E58" s="29"/>
      <c r="F58" s="28" t="s">
        <v>397</v>
      </c>
      <c r="G58" s="29" t="s">
        <v>206</v>
      </c>
      <c r="H58" s="29" t="s">
        <v>21</v>
      </c>
      <c r="I58" s="29">
        <v>50</v>
      </c>
      <c r="J58" s="27">
        <v>100</v>
      </c>
      <c r="K58" s="27">
        <f t="shared" si="1"/>
        <v>5000</v>
      </c>
      <c r="L58" s="29"/>
      <c r="M58" s="30" t="s">
        <v>398</v>
      </c>
    </row>
    <row r="59" spans="1:13" ht="30" x14ac:dyDescent="0.25">
      <c r="A59" s="29"/>
      <c r="B59" s="29"/>
      <c r="C59" s="29"/>
      <c r="D59" s="29"/>
      <c r="E59" s="29"/>
      <c r="F59" s="28" t="s">
        <v>532</v>
      </c>
      <c r="G59" s="29" t="s">
        <v>207</v>
      </c>
      <c r="H59" s="29" t="s">
        <v>21</v>
      </c>
      <c r="I59" s="29">
        <v>4</v>
      </c>
      <c r="J59" s="27">
        <v>7500</v>
      </c>
      <c r="K59" s="27">
        <f t="shared" si="1"/>
        <v>30000</v>
      </c>
      <c r="L59" s="29"/>
      <c r="M59" s="95" t="s">
        <v>547</v>
      </c>
    </row>
    <row r="60" spans="1:13" ht="30" x14ac:dyDescent="0.25">
      <c r="A60" s="29"/>
      <c r="B60" s="29"/>
      <c r="C60" s="29"/>
      <c r="D60" s="29"/>
      <c r="E60" s="29"/>
      <c r="F60" s="28" t="s">
        <v>399</v>
      </c>
      <c r="G60" s="29" t="s">
        <v>208</v>
      </c>
      <c r="H60" s="29" t="s">
        <v>21</v>
      </c>
      <c r="I60" s="29">
        <v>2</v>
      </c>
      <c r="J60" s="27">
        <v>3500</v>
      </c>
      <c r="K60" s="27">
        <f t="shared" si="1"/>
        <v>7000</v>
      </c>
      <c r="L60" s="29"/>
      <c r="M60" s="95" t="s">
        <v>548</v>
      </c>
    </row>
    <row r="61" spans="1:13" ht="30" x14ac:dyDescent="0.25">
      <c r="A61" s="29"/>
      <c r="B61" s="29"/>
      <c r="C61" s="29"/>
      <c r="D61" s="29"/>
      <c r="E61" s="29"/>
      <c r="F61" s="28" t="s">
        <v>93</v>
      </c>
      <c r="G61" s="29" t="s">
        <v>209</v>
      </c>
      <c r="H61" s="29" t="s">
        <v>21</v>
      </c>
      <c r="I61" s="29">
        <v>2</v>
      </c>
      <c r="J61" s="27">
        <v>5000</v>
      </c>
      <c r="K61" s="27">
        <f t="shared" si="1"/>
        <v>10000</v>
      </c>
      <c r="L61" s="29"/>
      <c r="M61" s="95" t="s">
        <v>549</v>
      </c>
    </row>
    <row r="62" spans="1:13" ht="45" x14ac:dyDescent="0.25">
      <c r="A62" s="29"/>
      <c r="B62" s="29"/>
      <c r="C62" s="29"/>
      <c r="D62" s="29"/>
      <c r="E62" s="29"/>
      <c r="F62" s="28" t="s">
        <v>402</v>
      </c>
      <c r="G62" s="29" t="s">
        <v>210</v>
      </c>
      <c r="H62" s="29" t="s">
        <v>21</v>
      </c>
      <c r="I62" s="29">
        <v>2</v>
      </c>
      <c r="J62" s="27">
        <v>9000</v>
      </c>
      <c r="K62" s="27">
        <f t="shared" si="1"/>
        <v>18000</v>
      </c>
      <c r="L62" s="29"/>
      <c r="M62" s="95" t="s">
        <v>550</v>
      </c>
    </row>
    <row r="63" spans="1:13" ht="45" x14ac:dyDescent="0.25">
      <c r="A63" s="29"/>
      <c r="B63" s="29"/>
      <c r="C63" s="29"/>
      <c r="D63" s="29"/>
      <c r="E63" s="29"/>
      <c r="F63" s="28" t="s">
        <v>401</v>
      </c>
      <c r="G63" s="29" t="s">
        <v>400</v>
      </c>
      <c r="H63" s="29" t="s">
        <v>21</v>
      </c>
      <c r="I63" s="29">
        <v>1</v>
      </c>
      <c r="J63" s="27">
        <v>7000</v>
      </c>
      <c r="K63" s="27">
        <f t="shared" si="1"/>
        <v>7000</v>
      </c>
      <c r="L63" s="29"/>
      <c r="M63" s="30" t="s">
        <v>403</v>
      </c>
    </row>
    <row r="64" spans="1:13" ht="45" x14ac:dyDescent="0.25">
      <c r="A64" s="29"/>
      <c r="B64" s="29"/>
      <c r="C64" s="29"/>
      <c r="D64" s="29"/>
      <c r="E64" s="29"/>
      <c r="F64" s="28" t="s">
        <v>404</v>
      </c>
      <c r="G64" s="29"/>
      <c r="H64" s="29" t="s">
        <v>21</v>
      </c>
      <c r="I64" s="29">
        <v>2</v>
      </c>
      <c r="J64" s="27">
        <v>80000</v>
      </c>
      <c r="K64" s="27">
        <f t="shared" si="1"/>
        <v>160000</v>
      </c>
      <c r="L64" s="29"/>
      <c r="M64" s="30" t="s">
        <v>407</v>
      </c>
    </row>
    <row r="65" spans="1:13" ht="45" x14ac:dyDescent="0.25">
      <c r="A65" s="29"/>
      <c r="B65" s="29"/>
      <c r="C65" s="29"/>
      <c r="D65" s="29"/>
      <c r="E65" s="29"/>
      <c r="F65" s="28" t="s">
        <v>405</v>
      </c>
      <c r="G65" s="29" t="s">
        <v>212</v>
      </c>
      <c r="H65" s="29" t="s">
        <v>21</v>
      </c>
      <c r="I65" s="29">
        <v>2</v>
      </c>
      <c r="J65" s="27">
        <v>15300</v>
      </c>
      <c r="K65" s="27">
        <f t="shared" si="1"/>
        <v>30600</v>
      </c>
      <c r="L65" s="29"/>
      <c r="M65" s="30" t="s">
        <v>406</v>
      </c>
    </row>
    <row r="66" spans="1:13" x14ac:dyDescent="0.25">
      <c r="A66" s="29"/>
      <c r="B66" s="29"/>
      <c r="C66" s="29"/>
      <c r="D66" s="29"/>
      <c r="E66" s="29"/>
      <c r="F66" s="28" t="s">
        <v>408</v>
      </c>
      <c r="G66" s="29" t="s">
        <v>213</v>
      </c>
      <c r="H66" s="29" t="s">
        <v>21</v>
      </c>
      <c r="I66" s="29">
        <v>10</v>
      </c>
      <c r="J66" s="27">
        <v>300</v>
      </c>
      <c r="K66" s="27">
        <f t="shared" si="1"/>
        <v>3000</v>
      </c>
      <c r="L66" s="29"/>
      <c r="M66" s="30" t="s">
        <v>409</v>
      </c>
    </row>
    <row r="67" spans="1:13" ht="45" x14ac:dyDescent="0.25">
      <c r="A67" s="29"/>
      <c r="B67" s="29"/>
      <c r="C67" s="29"/>
      <c r="D67" s="29"/>
      <c r="E67" s="29"/>
      <c r="F67" s="28" t="s">
        <v>410</v>
      </c>
      <c r="G67" s="29" t="s">
        <v>214</v>
      </c>
      <c r="H67" s="29" t="s">
        <v>21</v>
      </c>
      <c r="I67" s="29">
        <v>2</v>
      </c>
      <c r="J67" s="27">
        <v>23000</v>
      </c>
      <c r="K67" s="27">
        <f t="shared" si="1"/>
        <v>46000</v>
      </c>
      <c r="L67" s="29"/>
      <c r="M67" s="30" t="s">
        <v>524</v>
      </c>
    </row>
    <row r="68" spans="1:13" ht="30" x14ac:dyDescent="0.25">
      <c r="A68" s="29"/>
      <c r="B68" s="29"/>
      <c r="C68" s="29"/>
      <c r="D68" s="29"/>
      <c r="E68" s="29"/>
      <c r="F68" s="28" t="s">
        <v>411</v>
      </c>
      <c r="G68" s="29" t="s">
        <v>215</v>
      </c>
      <c r="H68" s="29" t="s">
        <v>21</v>
      </c>
      <c r="I68" s="29">
        <v>1</v>
      </c>
      <c r="J68" s="27">
        <v>105000</v>
      </c>
      <c r="K68" s="27">
        <f t="shared" si="1"/>
        <v>105000</v>
      </c>
      <c r="L68" s="29"/>
      <c r="M68" s="95" t="s">
        <v>551</v>
      </c>
    </row>
    <row r="69" spans="1:13" ht="30" x14ac:dyDescent="0.25">
      <c r="A69" s="29"/>
      <c r="B69" s="29"/>
      <c r="C69" s="29"/>
      <c r="D69" s="29"/>
      <c r="E69" s="29"/>
      <c r="F69" s="28" t="s">
        <v>412</v>
      </c>
      <c r="G69" s="29" t="s">
        <v>216</v>
      </c>
      <c r="H69" s="29" t="s">
        <v>21</v>
      </c>
      <c r="I69" s="29">
        <v>20</v>
      </c>
      <c r="J69" s="27">
        <v>1500</v>
      </c>
      <c r="K69" s="27">
        <f t="shared" si="1"/>
        <v>30000</v>
      </c>
      <c r="L69" s="29"/>
      <c r="M69" s="30" t="s">
        <v>413</v>
      </c>
    </row>
    <row r="70" spans="1:13" x14ac:dyDescent="0.25">
      <c r="A70" s="29"/>
      <c r="B70" s="29"/>
      <c r="C70" s="29"/>
      <c r="D70" s="29"/>
      <c r="E70" s="29"/>
      <c r="F70" s="28" t="s">
        <v>414</v>
      </c>
      <c r="G70" s="29" t="s">
        <v>217</v>
      </c>
      <c r="H70" s="29" t="s">
        <v>21</v>
      </c>
      <c r="I70" s="29">
        <v>20</v>
      </c>
      <c r="J70" s="27">
        <v>15000</v>
      </c>
      <c r="K70" s="27">
        <f t="shared" si="1"/>
        <v>300000</v>
      </c>
      <c r="L70" s="29"/>
      <c r="M70" s="30" t="s">
        <v>415</v>
      </c>
    </row>
    <row r="71" spans="1:13" x14ac:dyDescent="0.25">
      <c r="A71" s="29"/>
      <c r="B71" s="29"/>
      <c r="C71" s="29"/>
      <c r="D71" s="29"/>
      <c r="E71" s="29"/>
      <c r="F71" s="28" t="s">
        <v>416</v>
      </c>
      <c r="G71" s="29" t="s">
        <v>218</v>
      </c>
      <c r="H71" s="29" t="s">
        <v>21</v>
      </c>
      <c r="I71" s="29">
        <v>4</v>
      </c>
      <c r="J71" s="27">
        <v>7000</v>
      </c>
      <c r="K71" s="27">
        <f t="shared" si="1"/>
        <v>28000</v>
      </c>
      <c r="L71" s="29"/>
      <c r="M71" s="30" t="s">
        <v>417</v>
      </c>
    </row>
    <row r="72" spans="1:13" ht="30" x14ac:dyDescent="0.25">
      <c r="A72" s="29"/>
      <c r="B72" s="29"/>
      <c r="C72" s="29"/>
      <c r="D72" s="29"/>
      <c r="E72" s="29"/>
      <c r="F72" s="28" t="s">
        <v>418</v>
      </c>
      <c r="G72" s="29" t="s">
        <v>219</v>
      </c>
      <c r="H72" s="29" t="s">
        <v>21</v>
      </c>
      <c r="I72" s="29">
        <v>12</v>
      </c>
      <c r="J72" s="27">
        <v>1100</v>
      </c>
      <c r="K72" s="27">
        <f t="shared" si="1"/>
        <v>13200</v>
      </c>
      <c r="L72" s="29"/>
      <c r="M72" s="30" t="s">
        <v>525</v>
      </c>
    </row>
    <row r="73" spans="1:13" ht="30" x14ac:dyDescent="0.25">
      <c r="A73" s="29"/>
      <c r="B73" s="29"/>
      <c r="C73" s="29"/>
      <c r="D73" s="29"/>
      <c r="E73" s="29"/>
      <c r="F73" s="28" t="s">
        <v>419</v>
      </c>
      <c r="G73" s="29" t="s">
        <v>220</v>
      </c>
      <c r="H73" s="29" t="s">
        <v>21</v>
      </c>
      <c r="I73" s="29">
        <v>2</v>
      </c>
      <c r="J73" s="27">
        <v>13000</v>
      </c>
      <c r="K73" s="27">
        <f t="shared" si="1"/>
        <v>26000</v>
      </c>
      <c r="L73" s="29"/>
      <c r="M73" s="30" t="s">
        <v>420</v>
      </c>
    </row>
    <row r="74" spans="1:13" ht="60" x14ac:dyDescent="0.25">
      <c r="A74" s="29"/>
      <c r="B74" s="29"/>
      <c r="C74" s="29"/>
      <c r="D74" s="29"/>
      <c r="E74" s="29"/>
      <c r="F74" s="28" t="s">
        <v>421</v>
      </c>
      <c r="G74" s="29" t="s">
        <v>221</v>
      </c>
      <c r="H74" s="29" t="s">
        <v>21</v>
      </c>
      <c r="I74" s="29">
        <v>10</v>
      </c>
      <c r="J74" s="27">
        <v>200</v>
      </c>
      <c r="K74" s="27">
        <f t="shared" si="1"/>
        <v>2000</v>
      </c>
      <c r="L74" s="29"/>
      <c r="M74" s="30" t="s">
        <v>422</v>
      </c>
    </row>
    <row r="75" spans="1:13" x14ac:dyDescent="0.25">
      <c r="A75" s="29"/>
      <c r="B75" s="29"/>
      <c r="C75" s="29"/>
      <c r="D75" s="29"/>
      <c r="E75" s="29"/>
      <c r="F75" s="28" t="s">
        <v>423</v>
      </c>
      <c r="G75" s="29" t="s">
        <v>222</v>
      </c>
      <c r="H75" s="29" t="s">
        <v>21</v>
      </c>
      <c r="I75" s="29">
        <v>2</v>
      </c>
      <c r="J75" s="27">
        <v>8500</v>
      </c>
      <c r="K75" s="27">
        <f t="shared" si="1"/>
        <v>17000</v>
      </c>
      <c r="L75" s="29"/>
      <c r="M75" s="30" t="s">
        <v>424</v>
      </c>
    </row>
    <row r="76" spans="1:13" ht="30" x14ac:dyDescent="0.25">
      <c r="A76" s="29"/>
      <c r="B76" s="29"/>
      <c r="C76" s="29"/>
      <c r="D76" s="29"/>
      <c r="E76" s="29"/>
      <c r="F76" s="28" t="s">
        <v>425</v>
      </c>
      <c r="G76" s="29" t="s">
        <v>223</v>
      </c>
      <c r="H76" s="29" t="s">
        <v>21</v>
      </c>
      <c r="I76" s="29">
        <v>30</v>
      </c>
      <c r="J76" s="27">
        <v>300</v>
      </c>
      <c r="K76" s="27">
        <f t="shared" si="1"/>
        <v>9000</v>
      </c>
      <c r="L76" s="29"/>
      <c r="M76" s="95" t="s">
        <v>552</v>
      </c>
    </row>
    <row r="77" spans="1:13" s="38" customFormat="1" ht="14.25" x14ac:dyDescent="0.2">
      <c r="A77" s="37"/>
      <c r="B77" s="60" t="s">
        <v>327</v>
      </c>
      <c r="C77" s="60"/>
      <c r="D77" s="60"/>
      <c r="E77" s="60"/>
      <c r="F77" s="60"/>
      <c r="G77" s="60"/>
      <c r="H77" s="37"/>
      <c r="I77" s="37"/>
      <c r="J77" s="32"/>
      <c r="K77" s="32">
        <f>SUM(K50:K76)</f>
        <v>1232600</v>
      </c>
      <c r="L77" s="37"/>
      <c r="M77" s="31"/>
    </row>
    <row r="78" spans="1:13" x14ac:dyDescent="0.25">
      <c r="A78" s="29"/>
      <c r="B78" s="58" t="s">
        <v>109</v>
      </c>
      <c r="C78" s="58"/>
      <c r="D78" s="58"/>
      <c r="E78" s="58"/>
      <c r="F78" s="58"/>
      <c r="G78" s="58"/>
      <c r="H78" s="58"/>
      <c r="I78" s="58"/>
      <c r="J78" s="58"/>
      <c r="K78" s="58"/>
      <c r="L78" s="29"/>
      <c r="M78" s="28"/>
    </row>
    <row r="79" spans="1:13" x14ac:dyDescent="0.25">
      <c r="A79" s="29"/>
      <c r="B79" s="29"/>
      <c r="C79" s="29"/>
      <c r="D79" s="29"/>
      <c r="E79" s="29"/>
      <c r="F79" s="28" t="s">
        <v>110</v>
      </c>
      <c r="G79" s="29" t="s">
        <v>224</v>
      </c>
      <c r="H79" s="29" t="s">
        <v>21</v>
      </c>
      <c r="I79" s="29">
        <v>4</v>
      </c>
      <c r="J79" s="27">
        <v>2700</v>
      </c>
      <c r="K79" s="27">
        <f t="shared" si="1"/>
        <v>10800</v>
      </c>
      <c r="L79" s="29"/>
      <c r="M79" s="30" t="s">
        <v>364</v>
      </c>
    </row>
    <row r="80" spans="1:13" ht="30" x14ac:dyDescent="0.25">
      <c r="A80" s="29"/>
      <c r="B80" s="29"/>
      <c r="C80" s="29"/>
      <c r="D80" s="29"/>
      <c r="E80" s="29"/>
      <c r="F80" s="28" t="s">
        <v>111</v>
      </c>
      <c r="G80" s="29" t="s">
        <v>225</v>
      </c>
      <c r="H80" s="29" t="s">
        <v>21</v>
      </c>
      <c r="I80" s="29">
        <v>4</v>
      </c>
      <c r="J80" s="27">
        <v>350</v>
      </c>
      <c r="K80" s="27">
        <f t="shared" si="1"/>
        <v>1400</v>
      </c>
      <c r="L80" s="29"/>
      <c r="M80" s="30" t="s">
        <v>365</v>
      </c>
    </row>
    <row r="81" spans="1:13" ht="45" x14ac:dyDescent="0.25">
      <c r="A81" s="29"/>
      <c r="B81" s="29"/>
      <c r="C81" s="29"/>
      <c r="D81" s="29"/>
      <c r="E81" s="29"/>
      <c r="F81" s="28" t="s">
        <v>112</v>
      </c>
      <c r="G81" s="29" t="s">
        <v>226</v>
      </c>
      <c r="H81" s="29" t="s">
        <v>21</v>
      </c>
      <c r="I81" s="29">
        <v>2</v>
      </c>
      <c r="J81" s="27">
        <v>4000</v>
      </c>
      <c r="K81" s="27">
        <f t="shared" si="1"/>
        <v>8000</v>
      </c>
      <c r="L81" s="29"/>
      <c r="M81" s="95" t="s">
        <v>553</v>
      </c>
    </row>
    <row r="82" spans="1:13" ht="60" x14ac:dyDescent="0.25">
      <c r="A82" s="29"/>
      <c r="B82" s="29"/>
      <c r="C82" s="29"/>
      <c r="D82" s="29"/>
      <c r="E82" s="29"/>
      <c r="F82" s="28" t="s">
        <v>77</v>
      </c>
      <c r="G82" s="29" t="s">
        <v>227</v>
      </c>
      <c r="H82" s="29" t="s">
        <v>21</v>
      </c>
      <c r="I82" s="29">
        <v>2</v>
      </c>
      <c r="J82" s="27">
        <v>1500</v>
      </c>
      <c r="K82" s="27">
        <f t="shared" si="1"/>
        <v>3000</v>
      </c>
      <c r="L82" s="29"/>
      <c r="M82" s="95" t="s">
        <v>554</v>
      </c>
    </row>
    <row r="83" spans="1:13" s="38" customFormat="1" ht="14.25" x14ac:dyDescent="0.2">
      <c r="A83" s="37"/>
      <c r="B83" s="60" t="s">
        <v>327</v>
      </c>
      <c r="C83" s="60"/>
      <c r="D83" s="60"/>
      <c r="E83" s="60"/>
      <c r="F83" s="60"/>
      <c r="G83" s="60"/>
      <c r="H83" s="37"/>
      <c r="I83" s="37"/>
      <c r="J83" s="32"/>
      <c r="K83" s="32">
        <f>SUM(K79:K82)</f>
        <v>23200</v>
      </c>
      <c r="L83" s="37"/>
      <c r="M83" s="31"/>
    </row>
    <row r="84" spans="1:13" x14ac:dyDescent="0.25">
      <c r="A84" s="29"/>
      <c r="B84" s="58" t="s">
        <v>113</v>
      </c>
      <c r="C84" s="58"/>
      <c r="D84" s="58"/>
      <c r="E84" s="58"/>
      <c r="F84" s="58"/>
      <c r="G84" s="58"/>
      <c r="H84" s="58"/>
      <c r="I84" s="58"/>
      <c r="J84" s="58"/>
      <c r="K84" s="58"/>
      <c r="L84" s="29"/>
      <c r="M84" s="28"/>
    </row>
    <row r="85" spans="1:13" ht="30" x14ac:dyDescent="0.25">
      <c r="A85" s="29"/>
      <c r="B85" s="29"/>
      <c r="C85" s="29"/>
      <c r="D85" s="29"/>
      <c r="E85" s="29"/>
      <c r="F85" s="28" t="s">
        <v>114</v>
      </c>
      <c r="G85" s="29" t="s">
        <v>228</v>
      </c>
      <c r="H85" s="29" t="s">
        <v>21</v>
      </c>
      <c r="I85" s="29">
        <v>8</v>
      </c>
      <c r="J85" s="27">
        <v>85000</v>
      </c>
      <c r="K85" s="27">
        <f t="shared" si="1"/>
        <v>680000</v>
      </c>
      <c r="L85" s="29"/>
      <c r="M85" s="30" t="s">
        <v>340</v>
      </c>
    </row>
    <row r="86" spans="1:13" ht="30" x14ac:dyDescent="0.25">
      <c r="A86" s="29"/>
      <c r="B86" s="29"/>
      <c r="C86" s="29"/>
      <c r="D86" s="29"/>
      <c r="E86" s="29"/>
      <c r="F86" s="28" t="s">
        <v>115</v>
      </c>
      <c r="G86" s="29" t="s">
        <v>229</v>
      </c>
      <c r="H86" s="29" t="s">
        <v>21</v>
      </c>
      <c r="I86" s="29">
        <v>1</v>
      </c>
      <c r="J86" s="27">
        <v>10000</v>
      </c>
      <c r="K86" s="27">
        <f t="shared" si="1"/>
        <v>10000</v>
      </c>
      <c r="L86" s="29"/>
      <c r="M86" s="95" t="s">
        <v>555</v>
      </c>
    </row>
    <row r="87" spans="1:13" ht="30" x14ac:dyDescent="0.25">
      <c r="A87" s="29"/>
      <c r="B87" s="29"/>
      <c r="C87" s="29"/>
      <c r="D87" s="29"/>
      <c r="E87" s="29"/>
      <c r="F87" s="28" t="s">
        <v>116</v>
      </c>
      <c r="G87" s="29" t="s">
        <v>230</v>
      </c>
      <c r="H87" s="29" t="s">
        <v>21</v>
      </c>
      <c r="I87" s="29">
        <v>1</v>
      </c>
      <c r="J87" s="27">
        <v>180000</v>
      </c>
      <c r="K87" s="27">
        <f t="shared" si="1"/>
        <v>180000</v>
      </c>
      <c r="L87" s="29"/>
      <c r="M87" s="95" t="s">
        <v>556</v>
      </c>
    </row>
    <row r="88" spans="1:13" s="38" customFormat="1" ht="14.25" x14ac:dyDescent="0.2">
      <c r="A88" s="37"/>
      <c r="B88" s="60" t="s">
        <v>327</v>
      </c>
      <c r="C88" s="60"/>
      <c r="D88" s="60"/>
      <c r="E88" s="60"/>
      <c r="F88" s="60"/>
      <c r="G88" s="60"/>
      <c r="H88" s="60"/>
      <c r="I88" s="37"/>
      <c r="J88" s="32"/>
      <c r="K88" s="32">
        <f>SUM(K85:K87)</f>
        <v>870000</v>
      </c>
      <c r="L88" s="37"/>
      <c r="M88" s="31"/>
    </row>
    <row r="89" spans="1:13" x14ac:dyDescent="0.25">
      <c r="A89" s="29"/>
      <c r="B89" s="58" t="s">
        <v>117</v>
      </c>
      <c r="C89" s="58"/>
      <c r="D89" s="58"/>
      <c r="E89" s="58"/>
      <c r="F89" s="58"/>
      <c r="G89" s="58"/>
      <c r="H89" s="58"/>
      <c r="I89" s="58"/>
      <c r="J89" s="58"/>
      <c r="K89" s="58"/>
      <c r="L89" s="29"/>
      <c r="M89" s="28"/>
    </row>
    <row r="90" spans="1:13" ht="30" x14ac:dyDescent="0.25">
      <c r="A90" s="29"/>
      <c r="B90" s="29"/>
      <c r="C90" s="29"/>
      <c r="D90" s="29"/>
      <c r="E90" s="29" t="s">
        <v>526</v>
      </c>
      <c r="F90" s="28" t="s">
        <v>118</v>
      </c>
      <c r="G90" s="29" t="s">
        <v>234</v>
      </c>
      <c r="H90" s="29" t="s">
        <v>21</v>
      </c>
      <c r="I90" s="29">
        <v>6</v>
      </c>
      <c r="J90" s="27">
        <v>7000</v>
      </c>
      <c r="K90" s="27">
        <f t="shared" ref="K90:K161" si="2">I90*J90</f>
        <v>42000</v>
      </c>
      <c r="L90" s="29"/>
      <c r="M90" s="95" t="s">
        <v>557</v>
      </c>
    </row>
    <row r="91" spans="1:13" ht="75" x14ac:dyDescent="0.25">
      <c r="A91" s="29"/>
      <c r="B91" s="29"/>
      <c r="C91" s="29"/>
      <c r="D91" s="29"/>
      <c r="E91" s="29"/>
      <c r="F91" s="28" t="s">
        <v>457</v>
      </c>
      <c r="G91" s="29" t="s">
        <v>458</v>
      </c>
      <c r="H91" s="29" t="s">
        <v>21</v>
      </c>
      <c r="I91" s="29">
        <v>8</v>
      </c>
      <c r="J91" s="27">
        <v>120000</v>
      </c>
      <c r="K91" s="27">
        <f t="shared" si="2"/>
        <v>960000</v>
      </c>
      <c r="L91" s="29"/>
      <c r="M91" s="95" t="s">
        <v>558</v>
      </c>
    </row>
    <row r="92" spans="1:13" ht="30" x14ac:dyDescent="0.25">
      <c r="A92" s="29"/>
      <c r="B92" s="29"/>
      <c r="C92" s="29"/>
      <c r="D92" s="29"/>
      <c r="E92" s="29"/>
      <c r="F92" s="28" t="s">
        <v>120</v>
      </c>
      <c r="G92" s="29" t="s">
        <v>235</v>
      </c>
      <c r="H92" s="29" t="s">
        <v>21</v>
      </c>
      <c r="I92" s="29">
        <v>11</v>
      </c>
      <c r="J92" s="27">
        <v>11000</v>
      </c>
      <c r="K92" s="27">
        <f t="shared" si="2"/>
        <v>121000</v>
      </c>
      <c r="L92" s="29"/>
      <c r="M92" s="30" t="s">
        <v>368</v>
      </c>
    </row>
    <row r="93" spans="1:13" ht="30" x14ac:dyDescent="0.25">
      <c r="A93" s="70"/>
      <c r="B93" s="70"/>
      <c r="C93" s="70"/>
      <c r="D93" s="70"/>
      <c r="E93" s="70"/>
      <c r="F93" s="62" t="s">
        <v>123</v>
      </c>
      <c r="G93" s="64" t="s">
        <v>236</v>
      </c>
      <c r="H93" s="64" t="s">
        <v>21</v>
      </c>
      <c r="I93" s="66">
        <v>9</v>
      </c>
      <c r="J93" s="68">
        <v>22000</v>
      </c>
      <c r="K93" s="68">
        <f t="shared" si="2"/>
        <v>198000</v>
      </c>
      <c r="L93" s="70"/>
      <c r="M93" s="95" t="s">
        <v>559</v>
      </c>
    </row>
    <row r="94" spans="1:13" ht="45" x14ac:dyDescent="0.25">
      <c r="A94" s="71"/>
      <c r="B94" s="71"/>
      <c r="C94" s="71"/>
      <c r="D94" s="71"/>
      <c r="E94" s="71"/>
      <c r="F94" s="63"/>
      <c r="G94" s="65"/>
      <c r="H94" s="65"/>
      <c r="I94" s="67"/>
      <c r="J94" s="69"/>
      <c r="K94" s="69"/>
      <c r="L94" s="71"/>
      <c r="M94" s="95" t="s">
        <v>560</v>
      </c>
    </row>
    <row r="95" spans="1:13" ht="30" x14ac:dyDescent="0.25">
      <c r="A95" s="70"/>
      <c r="B95" s="70"/>
      <c r="C95" s="70"/>
      <c r="D95" s="70"/>
      <c r="E95" s="70"/>
      <c r="F95" s="62" t="s">
        <v>124</v>
      </c>
      <c r="G95" s="64" t="s">
        <v>237</v>
      </c>
      <c r="H95" s="64" t="s">
        <v>21</v>
      </c>
      <c r="I95" s="66">
        <v>5</v>
      </c>
      <c r="J95" s="68">
        <v>17000</v>
      </c>
      <c r="K95" s="68">
        <f t="shared" si="2"/>
        <v>85000</v>
      </c>
      <c r="L95" s="70"/>
      <c r="M95" s="95" t="s">
        <v>561</v>
      </c>
    </row>
    <row r="96" spans="1:13" ht="45" x14ac:dyDescent="0.25">
      <c r="A96" s="71"/>
      <c r="B96" s="71"/>
      <c r="C96" s="71"/>
      <c r="D96" s="71"/>
      <c r="E96" s="71"/>
      <c r="F96" s="63"/>
      <c r="G96" s="65"/>
      <c r="H96" s="65"/>
      <c r="I96" s="67"/>
      <c r="J96" s="69"/>
      <c r="K96" s="69"/>
      <c r="L96" s="71"/>
      <c r="M96" s="95" t="s">
        <v>562</v>
      </c>
    </row>
    <row r="97" spans="1:13" ht="30" x14ac:dyDescent="0.25">
      <c r="A97" s="29"/>
      <c r="B97" s="29"/>
      <c r="C97" s="29"/>
      <c r="D97" s="29"/>
      <c r="E97" s="29"/>
      <c r="F97" s="28" t="s">
        <v>119</v>
      </c>
      <c r="G97" s="29" t="s">
        <v>231</v>
      </c>
      <c r="H97" s="29" t="s">
        <v>21</v>
      </c>
      <c r="I97" s="29">
        <v>1</v>
      </c>
      <c r="J97" s="27">
        <v>105000</v>
      </c>
      <c r="K97" s="27">
        <f>I97*J97</f>
        <v>105000</v>
      </c>
      <c r="L97" s="29"/>
      <c r="M97" s="30" t="s">
        <v>369</v>
      </c>
    </row>
    <row r="98" spans="1:13" ht="30" x14ac:dyDescent="0.25">
      <c r="A98" s="29"/>
      <c r="B98" s="29"/>
      <c r="C98" s="29"/>
      <c r="D98" s="29"/>
      <c r="E98" s="29"/>
      <c r="F98" s="28" t="s">
        <v>121</v>
      </c>
      <c r="G98" s="29" t="s">
        <v>232</v>
      </c>
      <c r="H98" s="29" t="s">
        <v>21</v>
      </c>
      <c r="I98" s="29">
        <v>6</v>
      </c>
      <c r="J98" s="27">
        <v>9000</v>
      </c>
      <c r="K98" s="27">
        <f>I98*J98</f>
        <v>54000</v>
      </c>
      <c r="L98" s="29"/>
      <c r="M98" s="30" t="s">
        <v>370</v>
      </c>
    </row>
    <row r="99" spans="1:13" x14ac:dyDescent="0.25">
      <c r="A99" s="29"/>
      <c r="B99" s="29"/>
      <c r="C99" s="29"/>
      <c r="D99" s="29"/>
      <c r="E99" s="29"/>
      <c r="F99" s="28" t="s">
        <v>122</v>
      </c>
      <c r="G99" s="29" t="s">
        <v>233</v>
      </c>
      <c r="H99" s="29" t="s">
        <v>21</v>
      </c>
      <c r="I99" s="29">
        <v>1</v>
      </c>
      <c r="J99" s="27">
        <v>30000</v>
      </c>
      <c r="K99" s="27">
        <f>I99*J99</f>
        <v>30000</v>
      </c>
      <c r="L99" s="29"/>
      <c r="M99" s="30" t="s">
        <v>371</v>
      </c>
    </row>
    <row r="100" spans="1:13" s="38" customFormat="1" ht="14.25" customHeight="1" x14ac:dyDescent="0.2">
      <c r="A100" s="37"/>
      <c r="B100" s="60" t="s">
        <v>327</v>
      </c>
      <c r="C100" s="60"/>
      <c r="D100" s="60"/>
      <c r="E100" s="60"/>
      <c r="F100" s="60"/>
      <c r="G100" s="60"/>
      <c r="H100" s="37"/>
      <c r="I100" s="37"/>
      <c r="J100" s="32"/>
      <c r="K100" s="32">
        <f>SUM(K90:K99)</f>
        <v>1595000</v>
      </c>
      <c r="L100" s="37"/>
      <c r="M100" s="31"/>
    </row>
    <row r="101" spans="1:13" ht="15.75" x14ac:dyDescent="0.25">
      <c r="A101" s="29"/>
      <c r="B101" s="59" t="s">
        <v>125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29"/>
      <c r="M101" s="28"/>
    </row>
    <row r="102" spans="1:13" ht="30" x14ac:dyDescent="0.25">
      <c r="A102" s="29"/>
      <c r="B102" s="29"/>
      <c r="C102" s="29"/>
      <c r="D102" s="29"/>
      <c r="E102" s="29"/>
      <c r="F102" s="28" t="s">
        <v>126</v>
      </c>
      <c r="G102" s="40" t="s">
        <v>239</v>
      </c>
      <c r="H102" s="29" t="s">
        <v>21</v>
      </c>
      <c r="I102" s="29">
        <v>1</v>
      </c>
      <c r="J102" s="27">
        <v>15000</v>
      </c>
      <c r="K102" s="27">
        <f t="shared" si="2"/>
        <v>15000</v>
      </c>
      <c r="L102" s="29"/>
      <c r="M102" s="30" t="s">
        <v>367</v>
      </c>
    </row>
    <row r="103" spans="1:13" ht="30" x14ac:dyDescent="0.25">
      <c r="A103" s="29"/>
      <c r="B103" s="29"/>
      <c r="C103" s="29"/>
      <c r="D103" s="29"/>
      <c r="E103" s="29"/>
      <c r="F103" s="28" t="s">
        <v>120</v>
      </c>
      <c r="G103" s="29" t="s">
        <v>238</v>
      </c>
      <c r="H103" s="29" t="s">
        <v>21</v>
      </c>
      <c r="I103" s="29">
        <v>3</v>
      </c>
      <c r="J103" s="27">
        <v>11000</v>
      </c>
      <c r="K103" s="27">
        <f t="shared" si="2"/>
        <v>33000</v>
      </c>
      <c r="L103" s="29"/>
      <c r="M103" s="30" t="s">
        <v>368</v>
      </c>
    </row>
    <row r="104" spans="1:13" ht="30" x14ac:dyDescent="0.25">
      <c r="A104" s="29"/>
      <c r="B104" s="29"/>
      <c r="C104" s="29"/>
      <c r="D104" s="29"/>
      <c r="E104" s="29"/>
      <c r="F104" s="28" t="s">
        <v>127</v>
      </c>
      <c r="G104" s="29" t="s">
        <v>240</v>
      </c>
      <c r="H104" s="29" t="s">
        <v>21</v>
      </c>
      <c r="I104" s="29">
        <v>3</v>
      </c>
      <c r="J104" s="27">
        <v>17000</v>
      </c>
      <c r="K104" s="27">
        <f t="shared" si="2"/>
        <v>51000</v>
      </c>
      <c r="L104" s="29"/>
      <c r="M104" s="30" t="s">
        <v>372</v>
      </c>
    </row>
    <row r="105" spans="1:13" ht="30" x14ac:dyDescent="0.25">
      <c r="A105" s="29"/>
      <c r="B105" s="29"/>
      <c r="C105" s="29"/>
      <c r="D105" s="29"/>
      <c r="E105" s="29"/>
      <c r="F105" s="28" t="s">
        <v>128</v>
      </c>
      <c r="G105" s="29" t="s">
        <v>241</v>
      </c>
      <c r="H105" s="29" t="s">
        <v>21</v>
      </c>
      <c r="I105" s="29">
        <v>10</v>
      </c>
      <c r="J105" s="27">
        <v>9000</v>
      </c>
      <c r="K105" s="27">
        <f t="shared" si="2"/>
        <v>90000</v>
      </c>
      <c r="L105" s="29"/>
      <c r="M105" s="30" t="s">
        <v>426</v>
      </c>
    </row>
    <row r="106" spans="1:13" ht="38.25" customHeight="1" x14ac:dyDescent="0.25">
      <c r="A106" s="29"/>
      <c r="B106" s="29"/>
      <c r="C106" s="29"/>
      <c r="D106" s="29"/>
      <c r="E106" s="29"/>
      <c r="F106" s="28" t="s">
        <v>129</v>
      </c>
      <c r="G106" s="29" t="s">
        <v>242</v>
      </c>
      <c r="H106" s="29" t="s">
        <v>21</v>
      </c>
      <c r="I106" s="29">
        <v>2</v>
      </c>
      <c r="J106" s="27">
        <v>8500</v>
      </c>
      <c r="K106" s="27">
        <f t="shared" si="2"/>
        <v>17000</v>
      </c>
      <c r="L106" s="29"/>
      <c r="M106" s="95" t="s">
        <v>563</v>
      </c>
    </row>
    <row r="107" spans="1:13" ht="30" x14ac:dyDescent="0.25">
      <c r="A107" s="29"/>
      <c r="B107" s="29"/>
      <c r="C107" s="29"/>
      <c r="D107" s="29"/>
      <c r="E107" s="29"/>
      <c r="F107" s="28" t="s">
        <v>130</v>
      </c>
      <c r="G107" s="29" t="s">
        <v>243</v>
      </c>
      <c r="H107" s="29" t="s">
        <v>21</v>
      </c>
      <c r="I107" s="29">
        <v>6</v>
      </c>
      <c r="J107" s="27">
        <v>2500</v>
      </c>
      <c r="K107" s="27">
        <f t="shared" si="2"/>
        <v>15000</v>
      </c>
      <c r="L107" s="29"/>
      <c r="M107" s="30" t="s">
        <v>427</v>
      </c>
    </row>
    <row r="108" spans="1:13" ht="37.5" customHeight="1" x14ac:dyDescent="0.25">
      <c r="A108" s="29"/>
      <c r="B108" s="29"/>
      <c r="C108" s="29"/>
      <c r="D108" s="29"/>
      <c r="E108" s="29"/>
      <c r="F108" s="28" t="s">
        <v>244</v>
      </c>
      <c r="G108" s="29" t="s">
        <v>245</v>
      </c>
      <c r="H108" s="29" t="s">
        <v>21</v>
      </c>
      <c r="I108" s="29">
        <v>1</v>
      </c>
      <c r="J108" s="27">
        <v>180000</v>
      </c>
      <c r="K108" s="27">
        <f t="shared" si="2"/>
        <v>180000</v>
      </c>
      <c r="L108" s="29"/>
      <c r="M108" s="95" t="s">
        <v>556</v>
      </c>
    </row>
    <row r="109" spans="1:13" s="38" customFormat="1" ht="14.25" x14ac:dyDescent="0.2">
      <c r="A109" s="37"/>
      <c r="B109" s="60" t="s">
        <v>327</v>
      </c>
      <c r="C109" s="60"/>
      <c r="D109" s="60"/>
      <c r="E109" s="60"/>
      <c r="F109" s="60"/>
      <c r="G109" s="60"/>
      <c r="H109" s="37"/>
      <c r="I109" s="37"/>
      <c r="J109" s="32"/>
      <c r="K109" s="32">
        <f>SUM(K102:K108)</f>
        <v>401000</v>
      </c>
      <c r="L109" s="37"/>
      <c r="M109" s="31"/>
    </row>
    <row r="110" spans="1:13" x14ac:dyDescent="0.25">
      <c r="A110" s="29"/>
      <c r="B110" s="58" t="s">
        <v>131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29"/>
      <c r="M110" s="28"/>
    </row>
    <row r="111" spans="1:13" ht="46.5" customHeight="1" x14ac:dyDescent="0.25">
      <c r="A111" s="29"/>
      <c r="B111" s="29"/>
      <c r="C111" s="29"/>
      <c r="D111" s="29"/>
      <c r="E111" s="29"/>
      <c r="F111" s="28" t="s">
        <v>132</v>
      </c>
      <c r="G111" s="61" t="s">
        <v>246</v>
      </c>
      <c r="H111" s="29" t="s">
        <v>21</v>
      </c>
      <c r="I111" s="29">
        <v>2</v>
      </c>
      <c r="J111" s="27">
        <v>3000</v>
      </c>
      <c r="K111" s="27">
        <f t="shared" si="2"/>
        <v>6000</v>
      </c>
      <c r="L111" s="29"/>
      <c r="M111" s="30" t="s">
        <v>393</v>
      </c>
    </row>
    <row r="112" spans="1:13" x14ac:dyDescent="0.25">
      <c r="A112" s="29"/>
      <c r="B112" s="29"/>
      <c r="C112" s="29"/>
      <c r="D112" s="29"/>
      <c r="E112" s="29"/>
      <c r="F112" s="28" t="s">
        <v>133</v>
      </c>
      <c r="G112" s="61"/>
      <c r="H112" s="29" t="s">
        <v>21</v>
      </c>
      <c r="I112" s="29">
        <v>1</v>
      </c>
      <c r="J112" s="27">
        <v>600</v>
      </c>
      <c r="K112" s="27">
        <f t="shared" si="2"/>
        <v>600</v>
      </c>
      <c r="L112" s="29"/>
      <c r="M112" s="30" t="s">
        <v>394</v>
      </c>
    </row>
    <row r="113" spans="1:13" x14ac:dyDescent="0.25">
      <c r="A113" s="29"/>
      <c r="B113" s="29"/>
      <c r="C113" s="29"/>
      <c r="D113" s="29"/>
      <c r="E113" s="29"/>
      <c r="F113" s="28" t="s">
        <v>134</v>
      </c>
      <c r="G113" s="61"/>
      <c r="H113" s="29" t="s">
        <v>21</v>
      </c>
      <c r="I113" s="29">
        <v>1</v>
      </c>
      <c r="J113" s="27">
        <v>11000</v>
      </c>
      <c r="K113" s="27">
        <f t="shared" si="2"/>
        <v>11000</v>
      </c>
      <c r="L113" s="29"/>
      <c r="M113" s="30" t="s">
        <v>353</v>
      </c>
    </row>
    <row r="114" spans="1:13" ht="30" x14ac:dyDescent="0.25">
      <c r="A114" s="29"/>
      <c r="B114" s="29"/>
      <c r="C114" s="29"/>
      <c r="D114" s="29"/>
      <c r="E114" s="29"/>
      <c r="F114" s="28" t="s">
        <v>135</v>
      </c>
      <c r="G114" s="61"/>
      <c r="H114" s="29" t="s">
        <v>21</v>
      </c>
      <c r="I114" s="29">
        <v>1</v>
      </c>
      <c r="J114" s="27">
        <v>13000</v>
      </c>
      <c r="K114" s="27">
        <f t="shared" si="2"/>
        <v>13000</v>
      </c>
      <c r="L114" s="29"/>
      <c r="M114" s="30" t="s">
        <v>428</v>
      </c>
    </row>
    <row r="115" spans="1:13" ht="30" x14ac:dyDescent="0.25">
      <c r="A115" s="29"/>
      <c r="B115" s="29"/>
      <c r="C115" s="29"/>
      <c r="D115" s="29"/>
      <c r="E115" s="29"/>
      <c r="F115" s="28" t="s">
        <v>136</v>
      </c>
      <c r="G115" s="61"/>
      <c r="H115" s="29" t="s">
        <v>21</v>
      </c>
      <c r="I115" s="29">
        <v>1</v>
      </c>
      <c r="J115" s="27">
        <v>500</v>
      </c>
      <c r="K115" s="27">
        <f t="shared" si="2"/>
        <v>500</v>
      </c>
      <c r="L115" s="29"/>
      <c r="M115" s="30" t="s">
        <v>429</v>
      </c>
    </row>
    <row r="116" spans="1:13" x14ac:dyDescent="0.25">
      <c r="A116" s="29"/>
      <c r="B116" s="29"/>
      <c r="C116" s="29"/>
      <c r="D116" s="29"/>
      <c r="E116" s="29"/>
      <c r="F116" s="28" t="s">
        <v>137</v>
      </c>
      <c r="G116" s="61"/>
      <c r="H116" s="29" t="s">
        <v>21</v>
      </c>
      <c r="I116" s="29">
        <v>1</v>
      </c>
      <c r="J116" s="27">
        <v>400</v>
      </c>
      <c r="K116" s="27">
        <f t="shared" si="2"/>
        <v>400</v>
      </c>
      <c r="L116" s="29"/>
      <c r="M116" s="30" t="s">
        <v>430</v>
      </c>
    </row>
    <row r="117" spans="1:13" ht="30" x14ac:dyDescent="0.25">
      <c r="A117" s="29"/>
      <c r="B117" s="29"/>
      <c r="C117" s="29"/>
      <c r="D117" s="29"/>
      <c r="E117" s="29"/>
      <c r="F117" s="28" t="s">
        <v>138</v>
      </c>
      <c r="G117" s="61"/>
      <c r="H117" s="29" t="s">
        <v>21</v>
      </c>
      <c r="I117" s="29">
        <v>2</v>
      </c>
      <c r="J117" s="27">
        <v>300</v>
      </c>
      <c r="K117" s="27">
        <f t="shared" si="2"/>
        <v>600</v>
      </c>
      <c r="L117" s="29"/>
      <c r="M117" s="30" t="s">
        <v>431</v>
      </c>
    </row>
    <row r="118" spans="1:13" ht="34.5" customHeight="1" x14ac:dyDescent="0.25">
      <c r="A118" s="29"/>
      <c r="B118" s="29"/>
      <c r="C118" s="29"/>
      <c r="D118" s="29"/>
      <c r="E118" s="29"/>
      <c r="F118" s="28" t="s">
        <v>139</v>
      </c>
      <c r="G118" s="61"/>
      <c r="H118" s="29" t="s">
        <v>21</v>
      </c>
      <c r="I118" s="29">
        <v>1</v>
      </c>
      <c r="J118" s="27">
        <v>16000</v>
      </c>
      <c r="K118" s="27">
        <f t="shared" si="2"/>
        <v>16000</v>
      </c>
      <c r="L118" s="29"/>
      <c r="M118" s="30" t="s">
        <v>432</v>
      </c>
    </row>
    <row r="119" spans="1:13" ht="60" x14ac:dyDescent="0.25">
      <c r="A119" s="29"/>
      <c r="B119" s="29"/>
      <c r="C119" s="29"/>
      <c r="D119" s="29"/>
      <c r="E119" s="29"/>
      <c r="F119" s="28" t="s">
        <v>140</v>
      </c>
      <c r="G119" s="61"/>
      <c r="H119" s="29" t="s">
        <v>21</v>
      </c>
      <c r="I119" s="29">
        <v>2</v>
      </c>
      <c r="J119" s="27">
        <v>9000</v>
      </c>
      <c r="K119" s="27">
        <f t="shared" si="2"/>
        <v>18000</v>
      </c>
      <c r="L119" s="29"/>
      <c r="M119" s="30" t="s">
        <v>433</v>
      </c>
    </row>
    <row r="120" spans="1:13" x14ac:dyDescent="0.25">
      <c r="A120" s="29"/>
      <c r="B120" s="29"/>
      <c r="C120" s="29"/>
      <c r="D120" s="29"/>
      <c r="E120" s="29"/>
      <c r="F120" s="28" t="s">
        <v>141</v>
      </c>
      <c r="G120" s="61"/>
      <c r="H120" s="29" t="s">
        <v>21</v>
      </c>
      <c r="I120" s="29">
        <v>2</v>
      </c>
      <c r="J120" s="27">
        <v>30000</v>
      </c>
      <c r="K120" s="27">
        <f t="shared" si="2"/>
        <v>60000</v>
      </c>
      <c r="L120" s="29"/>
      <c r="M120" s="30" t="s">
        <v>434</v>
      </c>
    </row>
    <row r="121" spans="1:13" ht="30" x14ac:dyDescent="0.25">
      <c r="A121" s="29"/>
      <c r="B121" s="29"/>
      <c r="C121" s="29"/>
      <c r="D121" s="29"/>
      <c r="E121" s="29"/>
      <c r="F121" s="28" t="s">
        <v>142</v>
      </c>
      <c r="G121" s="61"/>
      <c r="H121" s="29" t="s">
        <v>21</v>
      </c>
      <c r="I121" s="29">
        <v>1</v>
      </c>
      <c r="J121" s="27">
        <v>3000</v>
      </c>
      <c r="K121" s="27">
        <f t="shared" si="2"/>
        <v>3000</v>
      </c>
      <c r="L121" s="29"/>
      <c r="M121" s="95" t="s">
        <v>564</v>
      </c>
    </row>
    <row r="122" spans="1:13" s="38" customFormat="1" ht="14.25" x14ac:dyDescent="0.2">
      <c r="A122" s="37"/>
      <c r="B122" s="60" t="s">
        <v>327</v>
      </c>
      <c r="C122" s="60"/>
      <c r="D122" s="60"/>
      <c r="E122" s="60"/>
      <c r="F122" s="60"/>
      <c r="G122" s="60"/>
      <c r="H122" s="60"/>
      <c r="I122" s="37"/>
      <c r="J122" s="32"/>
      <c r="K122" s="32">
        <f>SUM(K111:K121)</f>
        <v>129100</v>
      </c>
      <c r="L122" s="37"/>
      <c r="M122" s="31"/>
    </row>
    <row r="123" spans="1:13" ht="15.75" x14ac:dyDescent="0.25">
      <c r="A123" s="29"/>
      <c r="B123" s="59" t="s">
        <v>143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29"/>
      <c r="M123" s="28"/>
    </row>
    <row r="124" spans="1:13" ht="30" x14ac:dyDescent="0.25">
      <c r="A124" s="29"/>
      <c r="B124" s="29"/>
      <c r="C124" s="29"/>
      <c r="D124" s="29"/>
      <c r="E124" s="29"/>
      <c r="F124" s="28" t="s">
        <v>144</v>
      </c>
      <c r="G124" s="29" t="s">
        <v>247</v>
      </c>
      <c r="H124" s="29" t="s">
        <v>21</v>
      </c>
      <c r="I124" s="29">
        <v>1</v>
      </c>
      <c r="J124" s="27">
        <v>1000000</v>
      </c>
      <c r="K124" s="27">
        <f t="shared" si="2"/>
        <v>1000000</v>
      </c>
      <c r="L124" s="29"/>
      <c r="M124" s="45" t="s">
        <v>468</v>
      </c>
    </row>
    <row r="125" spans="1:13" ht="44.25" customHeight="1" x14ac:dyDescent="0.25">
      <c r="A125" s="29"/>
      <c r="B125" s="29"/>
      <c r="C125" s="29"/>
      <c r="D125" s="29"/>
      <c r="E125" s="29"/>
      <c r="F125" s="28" t="s">
        <v>145</v>
      </c>
      <c r="G125" s="29" t="s">
        <v>248</v>
      </c>
      <c r="H125" s="29" t="s">
        <v>21</v>
      </c>
      <c r="I125" s="29">
        <v>1</v>
      </c>
      <c r="J125" s="27">
        <v>145000</v>
      </c>
      <c r="K125" s="27">
        <f t="shared" si="2"/>
        <v>145000</v>
      </c>
      <c r="L125" s="29"/>
      <c r="M125" s="30" t="s">
        <v>528</v>
      </c>
    </row>
    <row r="126" spans="1:13" ht="45" x14ac:dyDescent="0.25">
      <c r="A126" s="29"/>
      <c r="B126" s="29"/>
      <c r="C126" s="29"/>
      <c r="D126" s="29"/>
      <c r="E126" s="29"/>
      <c r="F126" s="28" t="s">
        <v>22</v>
      </c>
      <c r="G126" s="29" t="s">
        <v>249</v>
      </c>
      <c r="H126" s="29" t="s">
        <v>21</v>
      </c>
      <c r="I126" s="29">
        <v>1</v>
      </c>
      <c r="J126" s="27">
        <v>102000</v>
      </c>
      <c r="K126" s="27">
        <f t="shared" si="2"/>
        <v>102000</v>
      </c>
      <c r="L126" s="29"/>
      <c r="M126" s="30" t="s">
        <v>529</v>
      </c>
    </row>
    <row r="127" spans="1:13" x14ac:dyDescent="0.25">
      <c r="A127" s="29"/>
      <c r="B127" s="29"/>
      <c r="C127" s="29"/>
      <c r="D127" s="29"/>
      <c r="E127" s="29"/>
      <c r="F127" s="28" t="s">
        <v>146</v>
      </c>
      <c r="G127" s="29" t="s">
        <v>250</v>
      </c>
      <c r="H127" s="29" t="s">
        <v>21</v>
      </c>
      <c r="I127" s="29">
        <v>2</v>
      </c>
      <c r="J127" s="27">
        <v>6000</v>
      </c>
      <c r="K127" s="27">
        <f t="shared" si="2"/>
        <v>12000</v>
      </c>
      <c r="L127" s="29"/>
      <c r="M127" s="30" t="s">
        <v>507</v>
      </c>
    </row>
    <row r="128" spans="1:13" ht="48.75" customHeight="1" x14ac:dyDescent="0.25">
      <c r="A128" s="29"/>
      <c r="B128" s="29"/>
      <c r="C128" s="29"/>
      <c r="D128" s="29"/>
      <c r="E128" s="29"/>
      <c r="F128" s="28" t="s">
        <v>147</v>
      </c>
      <c r="G128" s="29" t="s">
        <v>251</v>
      </c>
      <c r="H128" s="29" t="s">
        <v>21</v>
      </c>
      <c r="I128" s="29">
        <v>1</v>
      </c>
      <c r="J128" s="27">
        <v>240000</v>
      </c>
      <c r="K128" s="27">
        <f t="shared" si="2"/>
        <v>240000</v>
      </c>
      <c r="L128" s="29"/>
      <c r="M128" s="30" t="s">
        <v>527</v>
      </c>
    </row>
    <row r="129" spans="1:13" ht="33" customHeight="1" x14ac:dyDescent="0.25">
      <c r="A129" s="29"/>
      <c r="B129" s="29"/>
      <c r="C129" s="29"/>
      <c r="D129" s="29"/>
      <c r="E129" s="29"/>
      <c r="F129" s="28" t="s">
        <v>148</v>
      </c>
      <c r="G129" s="29" t="s">
        <v>252</v>
      </c>
      <c r="H129" s="29" t="s">
        <v>21</v>
      </c>
      <c r="I129" s="29">
        <v>2</v>
      </c>
      <c r="J129" s="27">
        <v>46000</v>
      </c>
      <c r="K129" s="27">
        <f t="shared" si="2"/>
        <v>92000</v>
      </c>
      <c r="L129" s="29"/>
      <c r="M129" s="30" t="s">
        <v>523</v>
      </c>
    </row>
    <row r="130" spans="1:13" s="38" customFormat="1" ht="14.25" x14ac:dyDescent="0.2">
      <c r="A130" s="37"/>
      <c r="B130" s="60" t="s">
        <v>327</v>
      </c>
      <c r="C130" s="60"/>
      <c r="D130" s="60"/>
      <c r="E130" s="60"/>
      <c r="F130" s="60"/>
      <c r="G130" s="60"/>
      <c r="H130" s="60"/>
      <c r="I130" s="37"/>
      <c r="J130" s="32"/>
      <c r="K130" s="32">
        <f>SUM(K124:K129)</f>
        <v>1591000</v>
      </c>
      <c r="L130" s="37"/>
      <c r="M130" s="31"/>
    </row>
    <row r="131" spans="1:13" ht="15.75" x14ac:dyDescent="0.25">
      <c r="A131" s="29"/>
      <c r="B131" s="59" t="s">
        <v>149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29"/>
      <c r="M131" s="28"/>
    </row>
    <row r="132" spans="1:13" x14ac:dyDescent="0.25">
      <c r="A132" s="29"/>
      <c r="B132" s="29"/>
      <c r="C132" s="29"/>
      <c r="D132" s="29"/>
      <c r="E132" s="29"/>
      <c r="F132" s="28" t="s">
        <v>110</v>
      </c>
      <c r="G132" s="29" t="s">
        <v>253</v>
      </c>
      <c r="H132" s="29" t="s">
        <v>21</v>
      </c>
      <c r="I132" s="29">
        <v>30</v>
      </c>
      <c r="J132" s="27">
        <v>2700</v>
      </c>
      <c r="K132" s="27">
        <f t="shared" si="2"/>
        <v>81000</v>
      </c>
      <c r="L132" s="29"/>
      <c r="M132" s="30" t="s">
        <v>364</v>
      </c>
    </row>
    <row r="133" spans="1:13" ht="30" x14ac:dyDescent="0.25">
      <c r="A133" s="29"/>
      <c r="B133" s="29"/>
      <c r="C133" s="29"/>
      <c r="D133" s="29"/>
      <c r="E133" s="29"/>
      <c r="F133" s="28" t="s">
        <v>111</v>
      </c>
      <c r="G133" s="29" t="s">
        <v>254</v>
      </c>
      <c r="H133" s="29" t="s">
        <v>21</v>
      </c>
      <c r="I133" s="29">
        <v>30</v>
      </c>
      <c r="J133" s="27">
        <v>350</v>
      </c>
      <c r="K133" s="27">
        <f t="shared" si="2"/>
        <v>10500</v>
      </c>
      <c r="L133" s="29"/>
      <c r="M133" s="30" t="s">
        <v>365</v>
      </c>
    </row>
    <row r="134" spans="1:13" ht="30" x14ac:dyDescent="0.25">
      <c r="A134" s="29"/>
      <c r="B134" s="29"/>
      <c r="C134" s="29"/>
      <c r="D134" s="29"/>
      <c r="E134" s="29"/>
      <c r="F134" s="28" t="s">
        <v>112</v>
      </c>
      <c r="G134" s="29" t="s">
        <v>255</v>
      </c>
      <c r="H134" s="29" t="s">
        <v>21</v>
      </c>
      <c r="I134" s="29">
        <v>12</v>
      </c>
      <c r="J134" s="27">
        <v>5000</v>
      </c>
      <c r="K134" s="27">
        <f t="shared" si="2"/>
        <v>60000</v>
      </c>
      <c r="L134" s="29"/>
      <c r="M134" s="30" t="s">
        <v>366</v>
      </c>
    </row>
    <row r="135" spans="1:13" ht="30" x14ac:dyDescent="0.25">
      <c r="A135" s="29"/>
      <c r="B135" s="29"/>
      <c r="C135" s="29"/>
      <c r="D135" s="29"/>
      <c r="E135" s="29"/>
      <c r="F135" s="28" t="s">
        <v>77</v>
      </c>
      <c r="G135" s="29" t="s">
        <v>256</v>
      </c>
      <c r="H135" s="29" t="s">
        <v>21</v>
      </c>
      <c r="I135" s="29">
        <v>12</v>
      </c>
      <c r="J135" s="27">
        <v>2200</v>
      </c>
      <c r="K135" s="27">
        <f t="shared" si="2"/>
        <v>26400</v>
      </c>
      <c r="L135" s="29"/>
      <c r="M135" s="57" t="s">
        <v>579</v>
      </c>
    </row>
    <row r="136" spans="1:13" s="38" customFormat="1" ht="14.25" x14ac:dyDescent="0.2">
      <c r="A136" s="37"/>
      <c r="B136" s="60" t="s">
        <v>327</v>
      </c>
      <c r="C136" s="60"/>
      <c r="D136" s="60"/>
      <c r="E136" s="60"/>
      <c r="F136" s="60"/>
      <c r="G136" s="60"/>
      <c r="H136" s="37"/>
      <c r="I136" s="37"/>
      <c r="J136" s="32"/>
      <c r="K136" s="32">
        <f>SUM(K132:K135)</f>
        <v>177900</v>
      </c>
      <c r="L136" s="37"/>
      <c r="M136" s="31"/>
    </row>
    <row r="137" spans="1:13" ht="15.75" x14ac:dyDescent="0.25">
      <c r="A137" s="29"/>
      <c r="B137" s="59" t="s">
        <v>150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29"/>
      <c r="M137" s="28"/>
    </row>
    <row r="138" spans="1:13" ht="87.75" customHeight="1" x14ac:dyDescent="0.25">
      <c r="A138" s="29"/>
      <c r="B138" s="29"/>
      <c r="C138" s="29"/>
      <c r="D138" s="29"/>
      <c r="E138" s="29"/>
      <c r="F138" s="28" t="s">
        <v>151</v>
      </c>
      <c r="G138" s="40" t="s">
        <v>257</v>
      </c>
      <c r="H138" s="29" t="s">
        <v>21</v>
      </c>
      <c r="I138" s="29">
        <v>7</v>
      </c>
      <c r="J138" s="27">
        <v>85000</v>
      </c>
      <c r="K138" s="27">
        <f t="shared" si="2"/>
        <v>595000</v>
      </c>
      <c r="L138" s="29"/>
      <c r="M138" s="30" t="s">
        <v>385</v>
      </c>
    </row>
    <row r="139" spans="1:13" ht="30" x14ac:dyDescent="0.25">
      <c r="A139" s="29"/>
      <c r="B139" s="29"/>
      <c r="C139" s="29"/>
      <c r="D139" s="29"/>
      <c r="E139" s="29"/>
      <c r="F139" s="28" t="s">
        <v>120</v>
      </c>
      <c r="G139" s="29" t="s">
        <v>258</v>
      </c>
      <c r="H139" s="29" t="s">
        <v>21</v>
      </c>
      <c r="I139" s="29">
        <v>20</v>
      </c>
      <c r="J139" s="27">
        <v>11000</v>
      </c>
      <c r="K139" s="27">
        <f t="shared" si="2"/>
        <v>220000</v>
      </c>
      <c r="L139" s="29"/>
      <c r="M139" s="30" t="s">
        <v>450</v>
      </c>
    </row>
    <row r="140" spans="1:13" ht="30" x14ac:dyDescent="0.25">
      <c r="A140" s="29"/>
      <c r="B140" s="29"/>
      <c r="C140" s="29"/>
      <c r="D140" s="29"/>
      <c r="E140" s="29"/>
      <c r="F140" s="28" t="s">
        <v>130</v>
      </c>
      <c r="G140" s="29" t="s">
        <v>259</v>
      </c>
      <c r="H140" s="29" t="s">
        <v>21</v>
      </c>
      <c r="I140" s="29">
        <v>20</v>
      </c>
      <c r="J140" s="27">
        <v>2500</v>
      </c>
      <c r="K140" s="27">
        <f t="shared" si="2"/>
        <v>50000</v>
      </c>
      <c r="L140" s="29"/>
      <c r="M140" s="30" t="s">
        <v>427</v>
      </c>
    </row>
    <row r="141" spans="1:13" ht="30" x14ac:dyDescent="0.25">
      <c r="A141" s="29"/>
      <c r="B141" s="29"/>
      <c r="C141" s="29"/>
      <c r="D141" s="29"/>
      <c r="E141" s="29"/>
      <c r="F141" s="28" t="s">
        <v>152</v>
      </c>
      <c r="G141" s="29" t="s">
        <v>262</v>
      </c>
      <c r="H141" s="29" t="s">
        <v>21</v>
      </c>
      <c r="I141" s="29">
        <v>5</v>
      </c>
      <c r="J141" s="27">
        <v>26000</v>
      </c>
      <c r="K141" s="27">
        <f t="shared" si="2"/>
        <v>130000</v>
      </c>
      <c r="L141" s="29"/>
      <c r="M141" s="30" t="s">
        <v>530</v>
      </c>
    </row>
    <row r="142" spans="1:13" ht="124.5" customHeight="1" x14ac:dyDescent="0.25">
      <c r="A142" s="29"/>
      <c r="B142" s="29"/>
      <c r="C142" s="29"/>
      <c r="D142" s="29"/>
      <c r="E142" s="29"/>
      <c r="F142" s="28" t="s">
        <v>153</v>
      </c>
      <c r="G142" s="29" t="s">
        <v>260</v>
      </c>
      <c r="H142" s="29" t="s">
        <v>21</v>
      </c>
      <c r="I142" s="29">
        <v>3</v>
      </c>
      <c r="J142" s="27">
        <v>120000</v>
      </c>
      <c r="K142" s="27">
        <f t="shared" si="2"/>
        <v>360000</v>
      </c>
      <c r="L142" s="29"/>
      <c r="M142" s="95" t="s">
        <v>558</v>
      </c>
    </row>
    <row r="143" spans="1:13" ht="60" x14ac:dyDescent="0.25">
      <c r="A143" s="29"/>
      <c r="B143" s="29"/>
      <c r="C143" s="29"/>
      <c r="D143" s="29"/>
      <c r="E143" s="29"/>
      <c r="F143" s="28" t="s">
        <v>154</v>
      </c>
      <c r="G143" s="29" t="s">
        <v>261</v>
      </c>
      <c r="H143" s="29" t="s">
        <v>21</v>
      </c>
      <c r="I143" s="29">
        <v>30</v>
      </c>
      <c r="J143" s="27">
        <v>570</v>
      </c>
      <c r="K143" s="27">
        <f t="shared" si="2"/>
        <v>17100</v>
      </c>
      <c r="L143" s="29"/>
      <c r="M143" s="95" t="s">
        <v>565</v>
      </c>
    </row>
    <row r="144" spans="1:13" ht="30" x14ac:dyDescent="0.25">
      <c r="A144" s="29"/>
      <c r="B144" s="29"/>
      <c r="C144" s="29"/>
      <c r="D144" s="29"/>
      <c r="E144" s="29"/>
      <c r="F144" s="28" t="s">
        <v>155</v>
      </c>
      <c r="G144" s="29" t="s">
        <v>264</v>
      </c>
      <c r="H144" s="29" t="s">
        <v>21</v>
      </c>
      <c r="I144" s="29">
        <v>200</v>
      </c>
      <c r="J144" s="27">
        <v>5700</v>
      </c>
      <c r="K144" s="27">
        <f t="shared" si="2"/>
        <v>1140000</v>
      </c>
      <c r="L144" s="29"/>
      <c r="M144" s="30" t="s">
        <v>518</v>
      </c>
    </row>
    <row r="145" spans="1:14" ht="45" x14ac:dyDescent="0.25">
      <c r="A145" s="29"/>
      <c r="B145" s="29"/>
      <c r="C145" s="29"/>
      <c r="D145" s="29"/>
      <c r="E145" s="29"/>
      <c r="F145" s="28" t="s">
        <v>128</v>
      </c>
      <c r="G145" s="29" t="s">
        <v>263</v>
      </c>
      <c r="H145" s="29" t="s">
        <v>21</v>
      </c>
      <c r="I145" s="29">
        <v>200</v>
      </c>
      <c r="J145" s="27">
        <v>3000</v>
      </c>
      <c r="K145" s="27">
        <f t="shared" si="2"/>
        <v>600000</v>
      </c>
      <c r="L145" s="29"/>
      <c r="M145" s="30" t="s">
        <v>519</v>
      </c>
    </row>
    <row r="146" spans="1:14" ht="45" x14ac:dyDescent="0.25">
      <c r="A146" s="29"/>
      <c r="B146" s="29"/>
      <c r="C146" s="29"/>
      <c r="D146" s="29"/>
      <c r="E146" s="29"/>
      <c r="F146" s="28" t="s">
        <v>387</v>
      </c>
      <c r="G146" s="29" t="s">
        <v>264</v>
      </c>
      <c r="H146" s="29" t="s">
        <v>21</v>
      </c>
      <c r="I146" s="29">
        <v>8</v>
      </c>
      <c r="J146" s="27">
        <v>8500</v>
      </c>
      <c r="K146" s="27">
        <f t="shared" si="2"/>
        <v>68000</v>
      </c>
      <c r="L146" s="29"/>
      <c r="M146" s="30" t="s">
        <v>386</v>
      </c>
    </row>
    <row r="147" spans="1:14" ht="30" x14ac:dyDescent="0.25">
      <c r="A147" s="29"/>
      <c r="B147" s="29"/>
      <c r="C147" s="29"/>
      <c r="D147" s="29"/>
      <c r="E147" s="29"/>
      <c r="F147" s="28" t="s">
        <v>156</v>
      </c>
      <c r="G147" s="29" t="s">
        <v>266</v>
      </c>
      <c r="H147" s="29" t="s">
        <v>21</v>
      </c>
      <c r="I147" s="29">
        <v>10</v>
      </c>
      <c r="J147" s="27">
        <v>23000</v>
      </c>
      <c r="K147" s="27">
        <f t="shared" si="2"/>
        <v>230000</v>
      </c>
      <c r="L147" s="29"/>
      <c r="M147" s="30" t="s">
        <v>462</v>
      </c>
    </row>
    <row r="148" spans="1:14" ht="57.75" customHeight="1" x14ac:dyDescent="0.25">
      <c r="A148" s="29"/>
      <c r="B148" s="29"/>
      <c r="C148" s="29"/>
      <c r="D148" s="29"/>
      <c r="E148" s="29"/>
      <c r="F148" s="28" t="s">
        <v>157</v>
      </c>
      <c r="G148" s="29" t="s">
        <v>267</v>
      </c>
      <c r="H148" s="29" t="s">
        <v>21</v>
      </c>
      <c r="I148" s="29">
        <v>10</v>
      </c>
      <c r="J148" s="27">
        <v>16000</v>
      </c>
      <c r="K148" s="27">
        <f t="shared" si="2"/>
        <v>160000</v>
      </c>
      <c r="L148" s="29"/>
      <c r="M148" s="30" t="s">
        <v>463</v>
      </c>
    </row>
    <row r="149" spans="1:14" ht="30" x14ac:dyDescent="0.25">
      <c r="A149" s="29"/>
      <c r="B149" s="29"/>
      <c r="C149" s="29"/>
      <c r="D149" s="29"/>
      <c r="E149" s="30"/>
      <c r="F149" s="29" t="s">
        <v>460</v>
      </c>
      <c r="G149" s="29" t="s">
        <v>461</v>
      </c>
      <c r="H149" s="29" t="s">
        <v>21</v>
      </c>
      <c r="I149" s="29">
        <v>5</v>
      </c>
      <c r="J149" s="27">
        <v>24000</v>
      </c>
      <c r="K149" s="27">
        <f t="shared" si="2"/>
        <v>120000</v>
      </c>
      <c r="L149" s="29"/>
      <c r="M149" s="30" t="s">
        <v>459</v>
      </c>
    </row>
    <row r="150" spans="1:14" ht="30" x14ac:dyDescent="0.25">
      <c r="A150" s="29"/>
      <c r="B150" s="29"/>
      <c r="C150" s="29"/>
      <c r="D150" s="29"/>
      <c r="E150" s="30"/>
      <c r="F150" s="29" t="s">
        <v>115</v>
      </c>
      <c r="G150" s="29" t="s">
        <v>464</v>
      </c>
      <c r="H150" s="29" t="s">
        <v>21</v>
      </c>
      <c r="I150" s="29">
        <v>2</v>
      </c>
      <c r="J150" s="27">
        <v>21000</v>
      </c>
      <c r="K150" s="27">
        <f t="shared" si="2"/>
        <v>42000</v>
      </c>
      <c r="L150" s="29"/>
      <c r="M150" s="30" t="s">
        <v>465</v>
      </c>
    </row>
    <row r="151" spans="1:14" s="38" customFormat="1" ht="14.25" x14ac:dyDescent="0.2">
      <c r="A151" s="37"/>
      <c r="B151" s="60" t="s">
        <v>327</v>
      </c>
      <c r="C151" s="60"/>
      <c r="D151" s="60"/>
      <c r="E151" s="60"/>
      <c r="F151" s="60"/>
      <c r="G151" s="60"/>
      <c r="H151" s="37"/>
      <c r="I151" s="37"/>
      <c r="J151" s="32"/>
      <c r="K151" s="32">
        <f>SUM(K138:K150)</f>
        <v>3732100</v>
      </c>
      <c r="L151" s="37"/>
      <c r="M151" s="31"/>
    </row>
    <row r="152" spans="1:14" ht="15.75" x14ac:dyDescent="0.25">
      <c r="A152" s="29"/>
      <c r="B152" s="59" t="s">
        <v>159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29"/>
      <c r="M152" s="28"/>
    </row>
    <row r="153" spans="1:14" ht="45" x14ac:dyDescent="0.25">
      <c r="A153" s="29"/>
      <c r="B153" s="29"/>
      <c r="C153" s="29"/>
      <c r="D153" s="29"/>
      <c r="E153" s="29"/>
      <c r="F153" s="28" t="s">
        <v>269</v>
      </c>
      <c r="G153" s="29" t="s">
        <v>270</v>
      </c>
      <c r="H153" s="29" t="s">
        <v>21</v>
      </c>
      <c r="I153" s="29">
        <v>1</v>
      </c>
      <c r="J153" s="27">
        <v>4500</v>
      </c>
      <c r="K153" s="27">
        <f t="shared" si="2"/>
        <v>4500</v>
      </c>
      <c r="L153" s="29"/>
      <c r="M153" s="30" t="s">
        <v>373</v>
      </c>
    </row>
    <row r="154" spans="1:14" ht="30" x14ac:dyDescent="0.25">
      <c r="A154" s="29"/>
      <c r="B154" s="29"/>
      <c r="C154" s="29"/>
      <c r="D154" s="29"/>
      <c r="E154" s="29"/>
      <c r="F154" s="28" t="s">
        <v>271</v>
      </c>
      <c r="G154" s="29" t="s">
        <v>272</v>
      </c>
      <c r="H154" s="29" t="s">
        <v>21</v>
      </c>
      <c r="I154" s="29">
        <v>6</v>
      </c>
      <c r="J154" s="27">
        <v>500</v>
      </c>
      <c r="K154" s="27">
        <f t="shared" si="2"/>
        <v>3000</v>
      </c>
      <c r="L154" s="29"/>
      <c r="M154" s="30" t="s">
        <v>374</v>
      </c>
      <c r="N154" s="34" t="s">
        <v>375</v>
      </c>
    </row>
    <row r="155" spans="1:14" s="38" customFormat="1" ht="14.25" x14ac:dyDescent="0.2">
      <c r="A155" s="37"/>
      <c r="B155" s="60" t="s">
        <v>327</v>
      </c>
      <c r="C155" s="60"/>
      <c r="D155" s="60"/>
      <c r="E155" s="60"/>
      <c r="F155" s="60"/>
      <c r="G155" s="60"/>
      <c r="H155" s="37"/>
      <c r="I155" s="37"/>
      <c r="J155" s="32"/>
      <c r="K155" s="32">
        <f>SUM(K153:K154)</f>
        <v>7500</v>
      </c>
      <c r="L155" s="37"/>
      <c r="M155" s="31"/>
    </row>
    <row r="156" spans="1:14" x14ac:dyDescent="0.25">
      <c r="A156" s="29"/>
      <c r="B156" s="58" t="s">
        <v>277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29"/>
      <c r="M156" s="28"/>
    </row>
    <row r="157" spans="1:14" ht="30" x14ac:dyDescent="0.25">
      <c r="A157" s="29"/>
      <c r="B157" s="29"/>
      <c r="C157" s="29"/>
      <c r="D157" s="29"/>
      <c r="E157" s="29"/>
      <c r="F157" s="28" t="s">
        <v>278</v>
      </c>
      <c r="G157" s="29" t="s">
        <v>279</v>
      </c>
      <c r="H157" s="29" t="s">
        <v>21</v>
      </c>
      <c r="I157" s="29">
        <v>2</v>
      </c>
      <c r="J157" s="27">
        <v>10000</v>
      </c>
      <c r="K157" s="27">
        <f t="shared" si="2"/>
        <v>20000</v>
      </c>
      <c r="L157" s="29"/>
      <c r="M157" s="30" t="s">
        <v>376</v>
      </c>
    </row>
    <row r="158" spans="1:14" ht="30" x14ac:dyDescent="0.25">
      <c r="A158" s="29"/>
      <c r="B158" s="29"/>
      <c r="C158" s="29"/>
      <c r="D158" s="29"/>
      <c r="E158" s="29"/>
      <c r="F158" s="28" t="s">
        <v>280</v>
      </c>
      <c r="G158" s="40" t="s">
        <v>281</v>
      </c>
      <c r="H158" s="29" t="s">
        <v>21</v>
      </c>
      <c r="I158" s="29">
        <v>1</v>
      </c>
      <c r="J158" s="27">
        <v>6500</v>
      </c>
      <c r="K158" s="27">
        <f t="shared" si="2"/>
        <v>6500</v>
      </c>
      <c r="L158" s="29"/>
      <c r="M158" s="30" t="s">
        <v>377</v>
      </c>
    </row>
    <row r="159" spans="1:14" ht="45" x14ac:dyDescent="0.25">
      <c r="A159" s="29"/>
      <c r="B159" s="29"/>
      <c r="C159" s="29"/>
      <c r="D159" s="29"/>
      <c r="E159" s="29"/>
      <c r="F159" s="28" t="s">
        <v>282</v>
      </c>
      <c r="G159" s="40" t="s">
        <v>283</v>
      </c>
      <c r="H159" s="29" t="s">
        <v>21</v>
      </c>
      <c r="I159" s="29">
        <v>2</v>
      </c>
      <c r="J159" s="27">
        <v>5500</v>
      </c>
      <c r="K159" s="27">
        <f t="shared" si="2"/>
        <v>11000</v>
      </c>
      <c r="L159" s="29"/>
      <c r="M159" s="30" t="s">
        <v>378</v>
      </c>
    </row>
    <row r="160" spans="1:14" ht="30" x14ac:dyDescent="0.25">
      <c r="A160" s="29"/>
      <c r="B160" s="29"/>
      <c r="C160" s="29"/>
      <c r="D160" s="29"/>
      <c r="E160" s="29"/>
      <c r="F160" s="28" t="s">
        <v>284</v>
      </c>
      <c r="G160" s="40" t="s">
        <v>285</v>
      </c>
      <c r="H160" s="29" t="s">
        <v>21</v>
      </c>
      <c r="I160" s="29">
        <v>2</v>
      </c>
      <c r="J160" s="27">
        <v>16000</v>
      </c>
      <c r="K160" s="27">
        <f t="shared" si="2"/>
        <v>32000</v>
      </c>
      <c r="L160" s="29"/>
      <c r="M160" s="30" t="s">
        <v>379</v>
      </c>
    </row>
    <row r="161" spans="1:13" x14ac:dyDescent="0.25">
      <c r="A161" s="29"/>
      <c r="B161" s="29"/>
      <c r="C161" s="29"/>
      <c r="D161" s="29"/>
      <c r="E161" s="29"/>
      <c r="F161" s="28" t="s">
        <v>286</v>
      </c>
      <c r="G161" s="40" t="s">
        <v>287</v>
      </c>
      <c r="H161" s="29" t="s">
        <v>21</v>
      </c>
      <c r="I161" s="29">
        <v>1</v>
      </c>
      <c r="J161" s="27">
        <v>10000</v>
      </c>
      <c r="K161" s="27">
        <f t="shared" si="2"/>
        <v>10000</v>
      </c>
      <c r="L161" s="29"/>
      <c r="M161" s="30" t="s">
        <v>380</v>
      </c>
    </row>
    <row r="162" spans="1:13" s="38" customFormat="1" ht="14.25" x14ac:dyDescent="0.2">
      <c r="A162" s="37"/>
      <c r="B162" s="60" t="s">
        <v>327</v>
      </c>
      <c r="C162" s="60"/>
      <c r="D162" s="60"/>
      <c r="E162" s="60"/>
      <c r="F162" s="60"/>
      <c r="G162" s="60"/>
      <c r="H162" s="37"/>
      <c r="I162" s="37"/>
      <c r="J162" s="32"/>
      <c r="K162" s="32">
        <f>SUM(K157:K161)</f>
        <v>79500</v>
      </c>
      <c r="L162" s="37"/>
      <c r="M162" s="31"/>
    </row>
    <row r="163" spans="1:13" s="38" customFormat="1" ht="14.25" x14ac:dyDescent="0.2">
      <c r="A163" s="46"/>
      <c r="B163" s="37"/>
      <c r="C163" s="54" t="s">
        <v>347</v>
      </c>
      <c r="D163" s="54"/>
      <c r="E163" s="54"/>
      <c r="F163" s="54"/>
      <c r="G163" s="54"/>
      <c r="H163" s="37"/>
      <c r="I163" s="37"/>
      <c r="J163" s="32"/>
      <c r="K163" s="32"/>
      <c r="L163" s="37"/>
      <c r="M163" s="31"/>
    </row>
    <row r="164" spans="1:13" ht="30" x14ac:dyDescent="0.25">
      <c r="A164" s="29"/>
      <c r="B164" s="29"/>
      <c r="C164" s="29"/>
      <c r="D164" s="29"/>
      <c r="E164" s="29"/>
      <c r="F164" s="28" t="s">
        <v>158</v>
      </c>
      <c r="G164" s="29" t="s">
        <v>466</v>
      </c>
      <c r="H164" s="29" t="s">
        <v>21</v>
      </c>
      <c r="I164" s="29">
        <v>1</v>
      </c>
      <c r="J164" s="27">
        <v>13000</v>
      </c>
      <c r="K164" s="27">
        <f>I164*J164</f>
        <v>13000</v>
      </c>
      <c r="L164" s="29"/>
      <c r="M164" s="30" t="s">
        <v>467</v>
      </c>
    </row>
    <row r="165" spans="1:13" s="38" customFormat="1" ht="14.25" x14ac:dyDescent="0.2">
      <c r="A165" s="37"/>
      <c r="B165" s="60" t="s">
        <v>327</v>
      </c>
      <c r="C165" s="60"/>
      <c r="D165" s="60"/>
      <c r="E165" s="60"/>
      <c r="F165" s="60"/>
      <c r="G165" s="60"/>
      <c r="H165" s="60"/>
      <c r="I165" s="60"/>
      <c r="J165" s="32"/>
      <c r="K165" s="32">
        <f>SUM(K164:K164)</f>
        <v>13000</v>
      </c>
      <c r="L165" s="37"/>
      <c r="M165" s="31"/>
    </row>
    <row r="166" spans="1:13" s="38" customFormat="1" ht="14.25" x14ac:dyDescent="0.2">
      <c r="A166" s="37"/>
      <c r="B166" s="54"/>
      <c r="C166" s="54"/>
      <c r="D166" s="54"/>
      <c r="E166" s="54"/>
      <c r="F166" s="54"/>
      <c r="G166" s="54"/>
      <c r="H166" s="37"/>
      <c r="I166" s="37"/>
      <c r="J166" s="32"/>
      <c r="K166" s="32"/>
      <c r="L166" s="37"/>
      <c r="M166" s="31"/>
    </row>
    <row r="167" spans="1:13" x14ac:dyDescent="0.25">
      <c r="A167" s="29"/>
      <c r="B167" s="58" t="s">
        <v>290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29"/>
      <c r="M167" s="28"/>
    </row>
    <row r="168" spans="1:13" ht="48.75" customHeight="1" x14ac:dyDescent="0.25">
      <c r="A168" s="29"/>
      <c r="B168" s="29"/>
      <c r="C168" s="29"/>
      <c r="D168" s="29"/>
      <c r="E168" s="29"/>
      <c r="F168" s="28" t="s">
        <v>291</v>
      </c>
      <c r="G168" s="29" t="s">
        <v>292</v>
      </c>
      <c r="H168" s="29" t="s">
        <v>21</v>
      </c>
      <c r="I168" s="29">
        <v>1</v>
      </c>
      <c r="J168" s="27">
        <v>7260</v>
      </c>
      <c r="K168" s="27">
        <f t="shared" ref="K168:K210" si="3">I168*J168</f>
        <v>7260</v>
      </c>
      <c r="L168" s="29"/>
      <c r="M168" s="30" t="s">
        <v>381</v>
      </c>
    </row>
    <row r="169" spans="1:13" ht="49.5" customHeight="1" x14ac:dyDescent="0.25">
      <c r="A169" s="29"/>
      <c r="B169" s="29"/>
      <c r="C169" s="29"/>
      <c r="D169" s="29"/>
      <c r="E169" s="29"/>
      <c r="F169" s="28" t="s">
        <v>293</v>
      </c>
      <c r="G169" s="29" t="s">
        <v>294</v>
      </c>
      <c r="H169" s="29" t="s">
        <v>21</v>
      </c>
      <c r="I169" s="29">
        <v>1</v>
      </c>
      <c r="J169" s="27">
        <v>19000</v>
      </c>
      <c r="K169" s="27">
        <f t="shared" si="3"/>
        <v>19000</v>
      </c>
      <c r="L169" s="29"/>
      <c r="M169" s="30" t="s">
        <v>382</v>
      </c>
    </row>
    <row r="170" spans="1:13" s="38" customFormat="1" ht="14.25" x14ac:dyDescent="0.2">
      <c r="A170" s="37"/>
      <c r="B170" s="60" t="s">
        <v>327</v>
      </c>
      <c r="C170" s="60"/>
      <c r="D170" s="60"/>
      <c r="E170" s="60"/>
      <c r="F170" s="60"/>
      <c r="G170" s="60"/>
      <c r="H170" s="37"/>
      <c r="I170" s="37"/>
      <c r="J170" s="32"/>
      <c r="K170" s="32">
        <f>SUM(K168:K169)</f>
        <v>26260</v>
      </c>
      <c r="L170" s="37"/>
      <c r="M170" s="31"/>
    </row>
    <row r="171" spans="1:13" x14ac:dyDescent="0.25">
      <c r="A171" s="29"/>
      <c r="B171" s="58" t="s">
        <v>295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29"/>
      <c r="M171" s="28"/>
    </row>
    <row r="172" spans="1:13" ht="32.25" customHeight="1" x14ac:dyDescent="0.25">
      <c r="A172" s="29"/>
      <c r="B172" s="29"/>
      <c r="C172" s="29"/>
      <c r="D172" s="29"/>
      <c r="E172" s="29"/>
      <c r="F172" s="28" t="s">
        <v>296</v>
      </c>
      <c r="G172" s="40" t="s">
        <v>297</v>
      </c>
      <c r="H172" s="29" t="s">
        <v>21</v>
      </c>
      <c r="I172" s="29">
        <v>1</v>
      </c>
      <c r="J172" s="27">
        <v>27027</v>
      </c>
      <c r="K172" s="27">
        <f t="shared" si="3"/>
        <v>27027</v>
      </c>
      <c r="L172" s="29"/>
      <c r="M172" s="30" t="s">
        <v>383</v>
      </c>
    </row>
    <row r="173" spans="1:13" s="38" customFormat="1" ht="14.25" x14ac:dyDescent="0.2">
      <c r="A173" s="37"/>
      <c r="B173" s="37"/>
      <c r="C173" s="37" t="s">
        <v>327</v>
      </c>
      <c r="D173" s="37"/>
      <c r="E173" s="37"/>
      <c r="F173" s="31"/>
      <c r="G173" s="37"/>
      <c r="H173" s="37"/>
      <c r="I173" s="37"/>
      <c r="J173" s="32"/>
      <c r="K173" s="32">
        <f>SUM(K172:K172)</f>
        <v>27027</v>
      </c>
      <c r="L173" s="37"/>
      <c r="M173" s="31"/>
    </row>
    <row r="174" spans="1:13" x14ac:dyDescent="0.25">
      <c r="A174" s="29"/>
      <c r="B174" s="58" t="s">
        <v>324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29"/>
      <c r="M174" s="28"/>
    </row>
    <row r="175" spans="1:13" ht="30" x14ac:dyDescent="0.25">
      <c r="A175" s="29"/>
      <c r="B175" s="29"/>
      <c r="C175" s="29"/>
      <c r="D175" s="29"/>
      <c r="E175" s="29"/>
      <c r="F175" s="28" t="s">
        <v>325</v>
      </c>
      <c r="G175" s="29" t="s">
        <v>326</v>
      </c>
      <c r="H175" s="29" t="s">
        <v>21</v>
      </c>
      <c r="I175" s="29">
        <v>4</v>
      </c>
      <c r="J175" s="27">
        <v>4500</v>
      </c>
      <c r="K175" s="27">
        <f t="shared" si="3"/>
        <v>18000</v>
      </c>
      <c r="L175" s="29"/>
      <c r="M175" s="30" t="s">
        <v>384</v>
      </c>
    </row>
    <row r="176" spans="1:13" ht="20.25" customHeight="1" x14ac:dyDescent="0.25">
      <c r="A176" s="29"/>
      <c r="B176" s="29"/>
      <c r="C176" s="60" t="s">
        <v>327</v>
      </c>
      <c r="D176" s="60"/>
      <c r="E176" s="60"/>
      <c r="F176" s="60"/>
      <c r="G176" s="60"/>
      <c r="H176" s="29"/>
      <c r="I176" s="29"/>
      <c r="J176" s="27"/>
      <c r="K176" s="32">
        <f>SUM(K175:K175)</f>
        <v>18000</v>
      </c>
      <c r="L176" s="29"/>
      <c r="M176" s="28"/>
    </row>
    <row r="177" spans="1:13" ht="20.25" customHeight="1" x14ac:dyDescent="0.25">
      <c r="A177" s="29"/>
      <c r="B177" s="58" t="s">
        <v>388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29"/>
      <c r="M177" s="28"/>
    </row>
    <row r="178" spans="1:13" ht="89.25" customHeight="1" x14ac:dyDescent="0.25">
      <c r="A178" s="29"/>
      <c r="B178" s="37"/>
      <c r="C178" s="29"/>
      <c r="D178" s="29"/>
      <c r="E178" s="29"/>
      <c r="F178" s="28" t="s">
        <v>390</v>
      </c>
      <c r="G178" s="29" t="s">
        <v>389</v>
      </c>
      <c r="H178" s="29" t="s">
        <v>21</v>
      </c>
      <c r="I178" s="29">
        <v>15</v>
      </c>
      <c r="J178" s="27">
        <v>120000</v>
      </c>
      <c r="K178" s="27">
        <f>I178*J178</f>
        <v>1800000</v>
      </c>
      <c r="L178" s="29"/>
      <c r="M178" s="95" t="s">
        <v>558</v>
      </c>
    </row>
    <row r="179" spans="1:13" ht="51.75" customHeight="1" x14ac:dyDescent="0.25">
      <c r="A179" s="29"/>
      <c r="B179" s="29"/>
      <c r="C179" s="29"/>
      <c r="D179" s="29"/>
      <c r="E179" s="29"/>
      <c r="F179" s="28" t="s">
        <v>22</v>
      </c>
      <c r="G179" s="29" t="s">
        <v>391</v>
      </c>
      <c r="H179" s="29" t="s">
        <v>21</v>
      </c>
      <c r="I179" s="29">
        <v>15</v>
      </c>
      <c r="J179" s="27">
        <v>3800</v>
      </c>
      <c r="K179" s="27">
        <f>I179*J179</f>
        <v>57000</v>
      </c>
      <c r="L179" s="29"/>
      <c r="M179" s="30" t="s">
        <v>392</v>
      </c>
    </row>
    <row r="180" spans="1:13" ht="21" customHeight="1" x14ac:dyDescent="0.25">
      <c r="A180" s="29"/>
      <c r="B180" s="60" t="s">
        <v>327</v>
      </c>
      <c r="C180" s="60"/>
      <c r="D180" s="60"/>
      <c r="E180" s="60"/>
      <c r="F180" s="60"/>
      <c r="G180" s="60"/>
      <c r="H180" s="60"/>
      <c r="I180" s="60"/>
      <c r="J180" s="27"/>
      <c r="K180" s="32">
        <f>SUM(K178:K179)</f>
        <v>1857000</v>
      </c>
      <c r="L180" s="29"/>
      <c r="M180" s="30"/>
    </row>
    <row r="181" spans="1:13" ht="15" customHeight="1" x14ac:dyDescent="0.25">
      <c r="A181" s="29"/>
      <c r="B181" s="59" t="s">
        <v>161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29"/>
      <c r="M181" s="28"/>
    </row>
    <row r="182" spans="1:13" ht="60" x14ac:dyDescent="0.25">
      <c r="A182" s="29"/>
      <c r="B182" s="29"/>
      <c r="C182" s="29"/>
      <c r="D182" s="29"/>
      <c r="E182" s="29"/>
      <c r="F182" s="25" t="s">
        <v>162</v>
      </c>
      <c r="G182" s="29" t="s">
        <v>298</v>
      </c>
      <c r="H182" s="29" t="s">
        <v>21</v>
      </c>
      <c r="I182" s="29">
        <v>1</v>
      </c>
      <c r="J182" s="27">
        <v>160000</v>
      </c>
      <c r="K182" s="27">
        <f t="shared" si="3"/>
        <v>160000</v>
      </c>
      <c r="L182" s="29"/>
      <c r="M182" s="95" t="s">
        <v>566</v>
      </c>
    </row>
    <row r="183" spans="1:13" s="38" customFormat="1" x14ac:dyDescent="0.25">
      <c r="A183" s="37"/>
      <c r="B183" s="60" t="s">
        <v>327</v>
      </c>
      <c r="C183" s="60"/>
      <c r="D183" s="60"/>
      <c r="E183" s="60"/>
      <c r="F183" s="60"/>
      <c r="G183" s="60"/>
      <c r="H183" s="29" t="s">
        <v>21</v>
      </c>
      <c r="I183" s="37"/>
      <c r="J183" s="32"/>
      <c r="K183" s="32">
        <f>SUM(K182:K182)</f>
        <v>160000</v>
      </c>
      <c r="L183" s="37"/>
      <c r="M183" s="31"/>
    </row>
    <row r="184" spans="1:13" ht="15" customHeight="1" x14ac:dyDescent="0.25">
      <c r="A184" s="29"/>
      <c r="B184" s="59" t="s">
        <v>163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29"/>
      <c r="M184" s="28"/>
    </row>
    <row r="185" spans="1:13" ht="15.75" x14ac:dyDescent="0.25">
      <c r="A185" s="29"/>
      <c r="B185" s="56"/>
      <c r="C185" s="56"/>
      <c r="D185" s="56"/>
      <c r="E185" s="56"/>
      <c r="F185" s="28" t="s">
        <v>75</v>
      </c>
      <c r="G185" s="29" t="s">
        <v>76</v>
      </c>
      <c r="H185" s="29" t="s">
        <v>21</v>
      </c>
      <c r="I185" s="29">
        <v>2</v>
      </c>
      <c r="J185" s="27">
        <v>10000</v>
      </c>
      <c r="K185" s="27">
        <f t="shared" si="3"/>
        <v>20000</v>
      </c>
      <c r="L185" s="29"/>
      <c r="M185" s="30" t="s">
        <v>353</v>
      </c>
    </row>
    <row r="186" spans="1:13" ht="30" x14ac:dyDescent="0.25">
      <c r="A186" s="29"/>
      <c r="B186" s="29"/>
      <c r="C186" s="29"/>
      <c r="D186" s="29"/>
      <c r="E186" s="29"/>
      <c r="F186" s="28" t="s">
        <v>164</v>
      </c>
      <c r="G186" s="29" t="s">
        <v>299</v>
      </c>
      <c r="H186" s="29" t="s">
        <v>21</v>
      </c>
      <c r="I186" s="29">
        <v>15</v>
      </c>
      <c r="J186" s="27">
        <v>2500</v>
      </c>
      <c r="K186" s="27">
        <f t="shared" si="3"/>
        <v>37500</v>
      </c>
      <c r="L186" s="29"/>
      <c r="M186" s="95" t="s">
        <v>567</v>
      </c>
    </row>
    <row r="187" spans="1:13" ht="45" x14ac:dyDescent="0.25">
      <c r="A187" s="29"/>
      <c r="B187" s="29"/>
      <c r="C187" s="29"/>
      <c r="D187" s="29"/>
      <c r="E187" s="29"/>
      <c r="F187" s="28" t="s">
        <v>301</v>
      </c>
      <c r="G187" s="29" t="s">
        <v>300</v>
      </c>
      <c r="H187" s="29" t="s">
        <v>21</v>
      </c>
      <c r="I187" s="29">
        <v>1</v>
      </c>
      <c r="J187" s="27">
        <v>6000</v>
      </c>
      <c r="K187" s="27">
        <f t="shared" si="3"/>
        <v>6000</v>
      </c>
      <c r="L187" s="29"/>
      <c r="M187" s="30" t="s">
        <v>443</v>
      </c>
    </row>
    <row r="188" spans="1:13" ht="78" customHeight="1" x14ac:dyDescent="0.25">
      <c r="A188" s="29"/>
      <c r="B188" s="29"/>
      <c r="C188" s="29"/>
      <c r="D188" s="29"/>
      <c r="E188" s="29"/>
      <c r="F188" s="28" t="s">
        <v>165</v>
      </c>
      <c r="G188" s="29" t="s">
        <v>302</v>
      </c>
      <c r="H188" s="29" t="s">
        <v>21</v>
      </c>
      <c r="I188" s="29">
        <v>1</v>
      </c>
      <c r="J188" s="27">
        <v>152000</v>
      </c>
      <c r="K188" s="27">
        <f t="shared" si="3"/>
        <v>152000</v>
      </c>
      <c r="L188" s="29"/>
      <c r="M188" s="30" t="s">
        <v>435</v>
      </c>
    </row>
    <row r="189" spans="1:13" ht="65.25" customHeight="1" x14ac:dyDescent="0.25">
      <c r="A189" s="29"/>
      <c r="B189" s="29"/>
      <c r="C189" s="29"/>
      <c r="D189" s="29"/>
      <c r="E189" s="29"/>
      <c r="F189" s="28" t="s">
        <v>166</v>
      </c>
      <c r="G189" s="29" t="s">
        <v>303</v>
      </c>
      <c r="H189" s="29" t="s">
        <v>21</v>
      </c>
      <c r="I189" s="29">
        <v>10</v>
      </c>
      <c r="J189" s="27">
        <v>400</v>
      </c>
      <c r="K189" s="27">
        <f t="shared" si="3"/>
        <v>4000</v>
      </c>
      <c r="L189" s="29"/>
      <c r="M189" s="30" t="s">
        <v>436</v>
      </c>
    </row>
    <row r="190" spans="1:13" ht="30" x14ac:dyDescent="0.25">
      <c r="A190" s="29"/>
      <c r="B190" s="29"/>
      <c r="C190" s="29"/>
      <c r="D190" s="29"/>
      <c r="E190" s="29"/>
      <c r="F190" s="28" t="s">
        <v>167</v>
      </c>
      <c r="G190" s="29" t="s">
        <v>304</v>
      </c>
      <c r="H190" s="29" t="s">
        <v>21</v>
      </c>
      <c r="I190" s="29">
        <v>20</v>
      </c>
      <c r="J190" s="27">
        <v>2000</v>
      </c>
      <c r="K190" s="27">
        <f t="shared" si="3"/>
        <v>40000</v>
      </c>
      <c r="L190" s="29"/>
      <c r="M190" s="30" t="s">
        <v>442</v>
      </c>
    </row>
    <row r="191" spans="1:13" ht="45" x14ac:dyDescent="0.25">
      <c r="A191" s="29"/>
      <c r="B191" s="29"/>
      <c r="C191" s="29"/>
      <c r="D191" s="29"/>
      <c r="E191" s="29"/>
      <c r="F191" s="28" t="s">
        <v>437</v>
      </c>
      <c r="G191" s="29" t="s">
        <v>305</v>
      </c>
      <c r="H191" s="29" t="s">
        <v>21</v>
      </c>
      <c r="I191" s="29">
        <v>15</v>
      </c>
      <c r="J191" s="27">
        <v>500</v>
      </c>
      <c r="K191" s="27">
        <f t="shared" si="3"/>
        <v>7500</v>
      </c>
      <c r="L191" s="29"/>
      <c r="M191" s="30" t="s">
        <v>438</v>
      </c>
    </row>
    <row r="192" spans="1:13" ht="31.5" customHeight="1" x14ac:dyDescent="0.25">
      <c r="A192" s="29"/>
      <c r="B192" s="29"/>
      <c r="C192" s="29"/>
      <c r="D192" s="29"/>
      <c r="E192" s="29"/>
      <c r="F192" s="28" t="s">
        <v>169</v>
      </c>
      <c r="G192" s="29" t="s">
        <v>306</v>
      </c>
      <c r="H192" s="29" t="s">
        <v>21</v>
      </c>
      <c r="I192" s="29">
        <v>1</v>
      </c>
      <c r="J192" s="27">
        <v>7000</v>
      </c>
      <c r="K192" s="27">
        <f t="shared" si="3"/>
        <v>7000</v>
      </c>
      <c r="L192" s="29"/>
      <c r="M192" s="30" t="s">
        <v>441</v>
      </c>
    </row>
    <row r="193" spans="1:13" ht="45" x14ac:dyDescent="0.25">
      <c r="A193" s="29"/>
      <c r="B193" s="29"/>
      <c r="C193" s="29"/>
      <c r="D193" s="29"/>
      <c r="E193" s="29"/>
      <c r="F193" s="28" t="s">
        <v>170</v>
      </c>
      <c r="G193" s="29" t="s">
        <v>307</v>
      </c>
      <c r="H193" s="29" t="s">
        <v>21</v>
      </c>
      <c r="I193" s="29">
        <v>1</v>
      </c>
      <c r="J193" s="27">
        <v>11000</v>
      </c>
      <c r="K193" s="27">
        <f t="shared" si="3"/>
        <v>11000</v>
      </c>
      <c r="L193" s="29"/>
      <c r="M193" s="30" t="s">
        <v>439</v>
      </c>
    </row>
    <row r="194" spans="1:13" ht="30" x14ac:dyDescent="0.25">
      <c r="A194" s="29"/>
      <c r="B194" s="29"/>
      <c r="C194" s="29"/>
      <c r="D194" s="29"/>
      <c r="E194" s="29"/>
      <c r="F194" s="28" t="s">
        <v>171</v>
      </c>
      <c r="G194" s="29" t="s">
        <v>308</v>
      </c>
      <c r="H194" s="29" t="s">
        <v>21</v>
      </c>
      <c r="I194" s="29">
        <v>1</v>
      </c>
      <c r="J194" s="27">
        <v>800</v>
      </c>
      <c r="K194" s="27">
        <f t="shared" si="3"/>
        <v>800</v>
      </c>
      <c r="L194" s="29"/>
      <c r="M194" s="30" t="s">
        <v>440</v>
      </c>
    </row>
    <row r="195" spans="1:13" ht="30" x14ac:dyDescent="0.25">
      <c r="A195" s="29"/>
      <c r="B195" s="29"/>
      <c r="C195" s="29"/>
      <c r="D195" s="29"/>
      <c r="E195" s="29"/>
      <c r="F195" s="28" t="s">
        <v>172</v>
      </c>
      <c r="G195" s="29" t="s">
        <v>328</v>
      </c>
      <c r="H195" s="29" t="s">
        <v>21</v>
      </c>
      <c r="I195" s="29">
        <v>16</v>
      </c>
      <c r="J195" s="27">
        <v>1100</v>
      </c>
      <c r="K195" s="27">
        <f t="shared" si="3"/>
        <v>17600</v>
      </c>
      <c r="L195" s="29"/>
      <c r="M195" s="95" t="s">
        <v>568</v>
      </c>
    </row>
    <row r="196" spans="1:13" ht="45" x14ac:dyDescent="0.25">
      <c r="A196" s="29"/>
      <c r="B196" s="29"/>
      <c r="C196" s="29"/>
      <c r="D196" s="29"/>
      <c r="E196" s="29"/>
      <c r="F196" s="28" t="s">
        <v>444</v>
      </c>
      <c r="G196" s="29" t="s">
        <v>314</v>
      </c>
      <c r="H196" s="29" t="s">
        <v>21</v>
      </c>
      <c r="I196" s="29">
        <v>2</v>
      </c>
      <c r="J196" s="27">
        <v>500</v>
      </c>
      <c r="K196" s="27">
        <f t="shared" si="3"/>
        <v>1000</v>
      </c>
      <c r="L196" s="29"/>
      <c r="M196" s="30" t="s">
        <v>448</v>
      </c>
    </row>
    <row r="197" spans="1:13" ht="45" x14ac:dyDescent="0.25">
      <c r="A197" s="29"/>
      <c r="B197" s="29"/>
      <c r="C197" s="29"/>
      <c r="D197" s="29"/>
      <c r="E197" s="29"/>
      <c r="F197" s="28" t="s">
        <v>445</v>
      </c>
      <c r="G197" s="29" t="s">
        <v>309</v>
      </c>
      <c r="H197" s="29" t="s">
        <v>21</v>
      </c>
      <c r="I197" s="29">
        <v>1</v>
      </c>
      <c r="J197" s="27">
        <v>5000</v>
      </c>
      <c r="K197" s="27">
        <f t="shared" si="3"/>
        <v>5000</v>
      </c>
      <c r="L197" s="29"/>
      <c r="M197" s="30" t="s">
        <v>446</v>
      </c>
    </row>
    <row r="198" spans="1:13" ht="45" x14ac:dyDescent="0.25">
      <c r="A198" s="29"/>
      <c r="B198" s="29"/>
      <c r="C198" s="29"/>
      <c r="D198" s="29"/>
      <c r="E198" s="29"/>
      <c r="F198" s="28" t="s">
        <v>175</v>
      </c>
      <c r="G198" s="29" t="s">
        <v>310</v>
      </c>
      <c r="H198" s="29" t="s">
        <v>21</v>
      </c>
      <c r="I198" s="29">
        <v>2</v>
      </c>
      <c r="J198" s="27">
        <v>5000</v>
      </c>
      <c r="K198" s="27">
        <f t="shared" si="3"/>
        <v>10000</v>
      </c>
      <c r="L198" s="29"/>
      <c r="M198" s="30" t="s">
        <v>517</v>
      </c>
    </row>
    <row r="199" spans="1:13" ht="41.25" customHeight="1" x14ac:dyDescent="0.25">
      <c r="A199" s="29"/>
      <c r="B199" s="29"/>
      <c r="C199" s="29"/>
      <c r="D199" s="29"/>
      <c r="E199" s="29"/>
      <c r="F199" s="28" t="s">
        <v>447</v>
      </c>
      <c r="G199" s="29" t="s">
        <v>311</v>
      </c>
      <c r="H199" s="29" t="s">
        <v>21</v>
      </c>
      <c r="I199" s="29">
        <v>3</v>
      </c>
      <c r="J199" s="27">
        <v>1500</v>
      </c>
      <c r="K199" s="27">
        <f t="shared" si="3"/>
        <v>4500</v>
      </c>
      <c r="L199" s="29"/>
      <c r="M199" s="95" t="s">
        <v>569</v>
      </c>
    </row>
    <row r="200" spans="1:13" ht="42" customHeight="1" x14ac:dyDescent="0.25">
      <c r="A200" s="29"/>
      <c r="B200" s="29"/>
      <c r="C200" s="29"/>
      <c r="D200" s="29"/>
      <c r="E200" s="29"/>
      <c r="F200" s="28" t="s">
        <v>177</v>
      </c>
      <c r="G200" s="29" t="s">
        <v>312</v>
      </c>
      <c r="H200" s="29" t="s">
        <v>21</v>
      </c>
      <c r="I200" s="29">
        <v>1</v>
      </c>
      <c r="J200" s="27">
        <v>6000</v>
      </c>
      <c r="K200" s="27">
        <f t="shared" si="3"/>
        <v>6000</v>
      </c>
      <c r="L200" s="29"/>
      <c r="M200" s="95" t="s">
        <v>570</v>
      </c>
    </row>
    <row r="201" spans="1:13" ht="30" x14ac:dyDescent="0.25">
      <c r="A201" s="29"/>
      <c r="B201" s="29"/>
      <c r="C201" s="29"/>
      <c r="D201" s="29"/>
      <c r="E201" s="29"/>
      <c r="F201" s="28" t="s">
        <v>178</v>
      </c>
      <c r="G201" s="29" t="s">
        <v>313</v>
      </c>
      <c r="H201" s="29" t="s">
        <v>21</v>
      </c>
      <c r="I201" s="29">
        <v>1</v>
      </c>
      <c r="J201" s="27">
        <v>3000</v>
      </c>
      <c r="K201" s="27">
        <f t="shared" si="3"/>
        <v>3000</v>
      </c>
      <c r="L201" s="29"/>
      <c r="M201" s="95" t="s">
        <v>571</v>
      </c>
    </row>
    <row r="202" spans="1:13" ht="45" x14ac:dyDescent="0.25">
      <c r="A202" s="29"/>
      <c r="B202" s="29"/>
      <c r="C202" s="29"/>
      <c r="D202" s="29"/>
      <c r="E202" s="29"/>
      <c r="F202" s="28" t="s">
        <v>449</v>
      </c>
      <c r="G202" s="29" t="s">
        <v>314</v>
      </c>
      <c r="H202" s="29" t="s">
        <v>21</v>
      </c>
      <c r="I202" s="29">
        <v>4</v>
      </c>
      <c r="J202" s="27">
        <v>150</v>
      </c>
      <c r="K202" s="27">
        <f t="shared" si="3"/>
        <v>600</v>
      </c>
      <c r="L202" s="29"/>
      <c r="M202" s="30" t="s">
        <v>516</v>
      </c>
    </row>
    <row r="203" spans="1:13" ht="24.75" customHeight="1" x14ac:dyDescent="0.25">
      <c r="A203" s="29"/>
      <c r="B203" s="29"/>
      <c r="C203" s="29"/>
      <c r="D203" s="29"/>
      <c r="E203" s="29"/>
      <c r="F203" s="28" t="s">
        <v>180</v>
      </c>
      <c r="G203" s="29" t="s">
        <v>315</v>
      </c>
      <c r="H203" s="29" t="s">
        <v>21</v>
      </c>
      <c r="I203" s="29">
        <v>4</v>
      </c>
      <c r="J203" s="27">
        <v>200</v>
      </c>
      <c r="K203" s="27">
        <f t="shared" si="3"/>
        <v>800</v>
      </c>
      <c r="L203" s="29"/>
      <c r="M203" s="96" t="s">
        <v>572</v>
      </c>
    </row>
    <row r="204" spans="1:13" ht="45" x14ac:dyDescent="0.25">
      <c r="A204" s="29"/>
      <c r="B204" s="29"/>
      <c r="C204" s="29"/>
      <c r="D204" s="29"/>
      <c r="E204" s="29"/>
      <c r="F204" s="28" t="s">
        <v>181</v>
      </c>
      <c r="G204" s="29" t="s">
        <v>322</v>
      </c>
      <c r="H204" s="29" t="s">
        <v>21</v>
      </c>
      <c r="I204" s="29">
        <v>1</v>
      </c>
      <c r="J204" s="27">
        <v>2500</v>
      </c>
      <c r="K204" s="27">
        <f t="shared" si="3"/>
        <v>2500</v>
      </c>
      <c r="L204" s="29"/>
      <c r="M204" s="30" t="s">
        <v>452</v>
      </c>
    </row>
    <row r="205" spans="1:13" ht="30" x14ac:dyDescent="0.25">
      <c r="A205" s="29"/>
      <c r="B205" s="29"/>
      <c r="C205" s="29"/>
      <c r="D205" s="29"/>
      <c r="E205" s="29"/>
      <c r="F205" s="28" t="s">
        <v>182</v>
      </c>
      <c r="G205" s="29" t="s">
        <v>322</v>
      </c>
      <c r="H205" s="29" t="s">
        <v>21</v>
      </c>
      <c r="I205" s="29">
        <v>1</v>
      </c>
      <c r="J205" s="27">
        <v>1700</v>
      </c>
      <c r="K205" s="27">
        <f t="shared" si="3"/>
        <v>1700</v>
      </c>
      <c r="L205" s="29"/>
      <c r="M205" s="30" t="s">
        <v>451</v>
      </c>
    </row>
    <row r="206" spans="1:13" ht="30" x14ac:dyDescent="0.25">
      <c r="A206" s="29"/>
      <c r="B206" s="29"/>
      <c r="C206" s="29"/>
      <c r="D206" s="29"/>
      <c r="E206" s="29"/>
      <c r="F206" s="28" t="s">
        <v>183</v>
      </c>
      <c r="G206" s="29" t="s">
        <v>322</v>
      </c>
      <c r="H206" s="29" t="s">
        <v>21</v>
      </c>
      <c r="I206" s="29">
        <v>1</v>
      </c>
      <c r="J206" s="27">
        <v>1500</v>
      </c>
      <c r="K206" s="27">
        <f t="shared" si="3"/>
        <v>1500</v>
      </c>
      <c r="L206" s="29"/>
      <c r="M206" s="30" t="s">
        <v>453</v>
      </c>
    </row>
    <row r="207" spans="1:13" ht="30" x14ac:dyDescent="0.25">
      <c r="A207" s="29"/>
      <c r="B207" s="29"/>
      <c r="C207" s="29"/>
      <c r="D207" s="29"/>
      <c r="E207" s="29"/>
      <c r="F207" s="28" t="s">
        <v>184</v>
      </c>
      <c r="G207" s="29" t="s">
        <v>322</v>
      </c>
      <c r="H207" s="29" t="s">
        <v>21</v>
      </c>
      <c r="I207" s="29">
        <v>1</v>
      </c>
      <c r="J207" s="27">
        <v>1500</v>
      </c>
      <c r="K207" s="27">
        <f t="shared" si="3"/>
        <v>1500</v>
      </c>
      <c r="L207" s="29"/>
      <c r="M207" s="30" t="s">
        <v>454</v>
      </c>
    </row>
    <row r="208" spans="1:13" ht="30" x14ac:dyDescent="0.25">
      <c r="A208" s="29"/>
      <c r="B208" s="29"/>
      <c r="C208" s="29"/>
      <c r="D208" s="29"/>
      <c r="E208" s="29"/>
      <c r="F208" s="28" t="s">
        <v>185</v>
      </c>
      <c r="G208" s="29" t="s">
        <v>322</v>
      </c>
      <c r="H208" s="29" t="s">
        <v>21</v>
      </c>
      <c r="I208" s="29">
        <v>1</v>
      </c>
      <c r="J208" s="27">
        <v>1500</v>
      </c>
      <c r="K208" s="27">
        <f t="shared" si="3"/>
        <v>1500</v>
      </c>
      <c r="L208" s="29"/>
      <c r="M208" s="30" t="s">
        <v>455</v>
      </c>
    </row>
    <row r="209" spans="1:13" ht="30" x14ac:dyDescent="0.25">
      <c r="A209" s="29"/>
      <c r="B209" s="29"/>
      <c r="C209" s="29"/>
      <c r="D209" s="29"/>
      <c r="E209" s="29"/>
      <c r="F209" s="28" t="s">
        <v>186</v>
      </c>
      <c r="G209" s="40" t="s">
        <v>323</v>
      </c>
      <c r="H209" s="29" t="s">
        <v>21</v>
      </c>
      <c r="I209" s="29">
        <v>1</v>
      </c>
      <c r="J209" s="27">
        <v>14000</v>
      </c>
      <c r="K209" s="27">
        <f t="shared" si="3"/>
        <v>14000</v>
      </c>
      <c r="L209" s="29"/>
      <c r="M209" s="30" t="s">
        <v>456</v>
      </c>
    </row>
    <row r="210" spans="1:13" ht="45" x14ac:dyDescent="0.25">
      <c r="A210" s="29"/>
      <c r="B210" s="29"/>
      <c r="C210" s="29"/>
      <c r="D210" s="29"/>
      <c r="E210" s="29"/>
      <c r="F210" s="28" t="s">
        <v>471</v>
      </c>
      <c r="G210" s="40" t="s">
        <v>472</v>
      </c>
      <c r="H210" s="29" t="s">
        <v>21</v>
      </c>
      <c r="I210" s="29">
        <v>4</v>
      </c>
      <c r="J210" s="27">
        <v>45000</v>
      </c>
      <c r="K210" s="27">
        <f t="shared" si="3"/>
        <v>180000</v>
      </c>
      <c r="L210" s="29"/>
      <c r="M210" s="95" t="s">
        <v>573</v>
      </c>
    </row>
    <row r="211" spans="1:13" ht="30" x14ac:dyDescent="0.25">
      <c r="A211" s="29"/>
      <c r="B211" s="29"/>
      <c r="C211" s="29"/>
      <c r="D211" s="29"/>
      <c r="E211" s="29"/>
      <c r="F211" s="28" t="s">
        <v>470</v>
      </c>
      <c r="G211" s="29" t="s">
        <v>469</v>
      </c>
      <c r="H211" s="29" t="s">
        <v>21</v>
      </c>
      <c r="I211" s="29">
        <v>4</v>
      </c>
      <c r="J211" s="27">
        <v>6000</v>
      </c>
      <c r="K211" s="27">
        <f>I211*J211</f>
        <v>24000</v>
      </c>
      <c r="L211" s="29"/>
      <c r="M211" s="95" t="s">
        <v>574</v>
      </c>
    </row>
    <row r="212" spans="1:13" s="38" customFormat="1" ht="14.25" x14ac:dyDescent="0.2">
      <c r="A212" s="37"/>
      <c r="B212" s="37"/>
      <c r="C212" s="60" t="s">
        <v>327</v>
      </c>
      <c r="D212" s="60"/>
      <c r="E212" s="60"/>
      <c r="F212" s="60"/>
      <c r="G212" s="60"/>
      <c r="H212" s="37"/>
      <c r="I212" s="37"/>
      <c r="J212" s="32"/>
      <c r="K212" s="32">
        <f>SUM(K185:K211)</f>
        <v>561000</v>
      </c>
      <c r="L212" s="37"/>
      <c r="M212" s="31"/>
    </row>
    <row r="213" spans="1:13" s="38" customFormat="1" ht="14.25" x14ac:dyDescent="0.2">
      <c r="A213" s="37"/>
      <c r="B213" s="37" t="s">
        <v>497</v>
      </c>
      <c r="C213" s="54"/>
      <c r="D213" s="54"/>
      <c r="E213" s="54"/>
      <c r="F213" s="54"/>
      <c r="G213" s="54"/>
      <c r="H213" s="37"/>
      <c r="I213" s="37"/>
      <c r="J213" s="32"/>
      <c r="K213" s="32"/>
      <c r="L213" s="37"/>
      <c r="M213" s="31"/>
    </row>
    <row r="214" spans="1:13" s="38" customFormat="1" ht="33" customHeight="1" x14ac:dyDescent="0.25">
      <c r="A214" s="37"/>
      <c r="B214" s="37"/>
      <c r="C214" s="54"/>
      <c r="D214" s="54"/>
      <c r="E214" s="54"/>
      <c r="F214" s="47" t="s">
        <v>473</v>
      </c>
      <c r="G214" s="48" t="s">
        <v>474</v>
      </c>
      <c r="H214" s="29" t="s">
        <v>21</v>
      </c>
      <c r="I214" s="29">
        <v>1</v>
      </c>
      <c r="J214" s="27">
        <v>10000</v>
      </c>
      <c r="K214" s="27">
        <f>I214*J214</f>
        <v>10000</v>
      </c>
      <c r="L214" s="29"/>
      <c r="M214" s="30" t="s">
        <v>498</v>
      </c>
    </row>
    <row r="215" spans="1:13" s="38" customFormat="1" ht="31.5" customHeight="1" x14ac:dyDescent="0.25">
      <c r="A215" s="37"/>
      <c r="B215" s="37"/>
      <c r="C215" s="54"/>
      <c r="D215" s="54"/>
      <c r="E215" s="54"/>
      <c r="F215" s="47" t="s">
        <v>475</v>
      </c>
      <c r="G215" s="48" t="s">
        <v>476</v>
      </c>
      <c r="H215" s="29"/>
      <c r="I215" s="29">
        <v>1</v>
      </c>
      <c r="J215" s="27">
        <v>7000</v>
      </c>
      <c r="K215" s="27">
        <f t="shared" ref="K215:K226" si="4">I215*J215</f>
        <v>7000</v>
      </c>
      <c r="L215" s="29"/>
      <c r="M215" s="30" t="s">
        <v>499</v>
      </c>
    </row>
    <row r="216" spans="1:13" s="38" customFormat="1" ht="30" customHeight="1" x14ac:dyDescent="0.25">
      <c r="A216" s="37"/>
      <c r="B216" s="37"/>
      <c r="C216" s="54"/>
      <c r="D216" s="54"/>
      <c r="E216" s="54"/>
      <c r="F216" s="47" t="s">
        <v>477</v>
      </c>
      <c r="G216" s="48" t="s">
        <v>478</v>
      </c>
      <c r="H216" s="29"/>
      <c r="I216" s="29">
        <v>1</v>
      </c>
      <c r="J216" s="27">
        <v>1200</v>
      </c>
      <c r="K216" s="27">
        <f t="shared" si="4"/>
        <v>1200</v>
      </c>
      <c r="L216" s="29"/>
      <c r="M216" s="30" t="s">
        <v>500</v>
      </c>
    </row>
    <row r="217" spans="1:13" s="38" customFormat="1" ht="44.25" customHeight="1" x14ac:dyDescent="0.25">
      <c r="A217" s="37"/>
      <c r="B217" s="37"/>
      <c r="C217" s="54"/>
      <c r="D217" s="54"/>
      <c r="E217" s="54"/>
      <c r="F217" s="47" t="s">
        <v>479</v>
      </c>
      <c r="G217" s="48" t="s">
        <v>480</v>
      </c>
      <c r="H217" s="29"/>
      <c r="I217" s="29">
        <v>15</v>
      </c>
      <c r="J217" s="27">
        <v>1600</v>
      </c>
      <c r="K217" s="27">
        <f t="shared" si="4"/>
        <v>24000</v>
      </c>
      <c r="L217" s="29"/>
      <c r="M217" s="30" t="s">
        <v>515</v>
      </c>
    </row>
    <row r="218" spans="1:13" s="38" customFormat="1" ht="30.75" customHeight="1" x14ac:dyDescent="0.25">
      <c r="A218" s="37"/>
      <c r="B218" s="37"/>
      <c r="C218" s="54"/>
      <c r="D218" s="54"/>
      <c r="E218" s="54"/>
      <c r="F218" s="49" t="s">
        <v>481</v>
      </c>
      <c r="G218" s="48" t="s">
        <v>483</v>
      </c>
      <c r="H218" s="29"/>
      <c r="I218" s="29">
        <v>1</v>
      </c>
      <c r="J218" s="27">
        <v>92000</v>
      </c>
      <c r="K218" s="27">
        <f t="shared" si="4"/>
        <v>92000</v>
      </c>
      <c r="L218" s="29"/>
      <c r="M218" s="95" t="s">
        <v>575</v>
      </c>
    </row>
    <row r="219" spans="1:13" s="38" customFormat="1" ht="30" x14ac:dyDescent="0.25">
      <c r="A219" s="37"/>
      <c r="B219" s="37"/>
      <c r="C219" s="54"/>
      <c r="D219" s="54"/>
      <c r="E219" s="54"/>
      <c r="F219" s="47" t="s">
        <v>482</v>
      </c>
      <c r="G219" s="48" t="s">
        <v>484</v>
      </c>
      <c r="H219" s="29"/>
      <c r="I219" s="29">
        <v>1</v>
      </c>
      <c r="J219" s="27">
        <v>330000</v>
      </c>
      <c r="K219" s="27">
        <f t="shared" si="4"/>
        <v>330000</v>
      </c>
      <c r="L219" s="29"/>
      <c r="M219" s="95" t="s">
        <v>576</v>
      </c>
    </row>
    <row r="220" spans="1:13" s="38" customFormat="1" ht="51.75" customHeight="1" x14ac:dyDescent="0.25">
      <c r="A220" s="37"/>
      <c r="B220" s="37"/>
      <c r="C220" s="54"/>
      <c r="D220" s="54"/>
      <c r="E220" s="54"/>
      <c r="F220" s="49" t="s">
        <v>486</v>
      </c>
      <c r="G220" s="48" t="s">
        <v>485</v>
      </c>
      <c r="H220" s="29"/>
      <c r="I220" s="29">
        <v>2</v>
      </c>
      <c r="J220" s="27">
        <v>2000</v>
      </c>
      <c r="K220" s="27">
        <f t="shared" si="4"/>
        <v>4000</v>
      </c>
      <c r="L220" s="29"/>
      <c r="M220" s="30" t="s">
        <v>501</v>
      </c>
    </row>
    <row r="221" spans="1:13" s="38" customFormat="1" ht="45" x14ac:dyDescent="0.25">
      <c r="A221" s="37"/>
      <c r="B221" s="37"/>
      <c r="C221" s="54"/>
      <c r="D221" s="54"/>
      <c r="E221" s="54"/>
      <c r="F221" s="49" t="s">
        <v>487</v>
      </c>
      <c r="G221" s="48" t="s">
        <v>488</v>
      </c>
      <c r="H221" s="29"/>
      <c r="I221" s="29">
        <v>1</v>
      </c>
      <c r="J221" s="27">
        <v>52000</v>
      </c>
      <c r="K221" s="27">
        <f t="shared" si="4"/>
        <v>52000</v>
      </c>
      <c r="L221" s="29"/>
      <c r="M221" s="30" t="s">
        <v>514</v>
      </c>
    </row>
    <row r="222" spans="1:13" s="38" customFormat="1" ht="60" x14ac:dyDescent="0.25">
      <c r="A222" s="37"/>
      <c r="B222" s="37"/>
      <c r="C222" s="54"/>
      <c r="D222" s="54"/>
      <c r="E222" s="54"/>
      <c r="F222" s="49" t="s">
        <v>489</v>
      </c>
      <c r="G222" s="48" t="s">
        <v>490</v>
      </c>
      <c r="H222" s="29"/>
      <c r="I222" s="29">
        <v>1</v>
      </c>
      <c r="J222" s="27">
        <v>17000</v>
      </c>
      <c r="K222" s="27">
        <f t="shared" si="4"/>
        <v>17000</v>
      </c>
      <c r="L222" s="29"/>
      <c r="M222" s="30" t="s">
        <v>502</v>
      </c>
    </row>
    <row r="223" spans="1:13" s="38" customFormat="1" ht="60" x14ac:dyDescent="0.25">
      <c r="A223" s="37"/>
      <c r="B223" s="37"/>
      <c r="C223" s="54"/>
      <c r="D223" s="54"/>
      <c r="E223" s="54"/>
      <c r="F223" s="49" t="s">
        <v>491</v>
      </c>
      <c r="G223" s="48" t="s">
        <v>492</v>
      </c>
      <c r="H223" s="29"/>
      <c r="I223" s="29">
        <v>1</v>
      </c>
      <c r="J223" s="27">
        <v>18000</v>
      </c>
      <c r="K223" s="27">
        <f t="shared" si="4"/>
        <v>18000</v>
      </c>
      <c r="L223" s="29"/>
      <c r="M223" s="30" t="s">
        <v>503</v>
      </c>
    </row>
    <row r="224" spans="1:13" s="38" customFormat="1" ht="45" x14ac:dyDescent="0.25">
      <c r="A224" s="37"/>
      <c r="B224" s="37"/>
      <c r="C224" s="54"/>
      <c r="D224" s="54"/>
      <c r="E224" s="54"/>
      <c r="F224" s="49" t="s">
        <v>493</v>
      </c>
      <c r="G224" s="48" t="s">
        <v>494</v>
      </c>
      <c r="H224" s="29"/>
      <c r="I224" s="29">
        <v>1</v>
      </c>
      <c r="J224" s="27">
        <v>4000</v>
      </c>
      <c r="K224" s="27">
        <f t="shared" si="4"/>
        <v>4000</v>
      </c>
      <c r="L224" s="29"/>
      <c r="M224" s="30" t="s">
        <v>504</v>
      </c>
    </row>
    <row r="225" spans="1:13" s="38" customFormat="1" ht="30" x14ac:dyDescent="0.25">
      <c r="A225" s="37"/>
      <c r="B225" s="37"/>
      <c r="C225" s="54"/>
      <c r="D225" s="54"/>
      <c r="E225" s="54"/>
      <c r="F225" s="49" t="s">
        <v>495</v>
      </c>
      <c r="G225" s="48" t="s">
        <v>496</v>
      </c>
      <c r="H225" s="29"/>
      <c r="I225" s="29">
        <v>1</v>
      </c>
      <c r="J225" s="27">
        <v>15000</v>
      </c>
      <c r="K225" s="27">
        <f t="shared" si="4"/>
        <v>15000</v>
      </c>
      <c r="L225" s="29"/>
      <c r="M225" s="30" t="s">
        <v>505</v>
      </c>
    </row>
    <row r="226" spans="1:13" s="38" customFormat="1" ht="45" x14ac:dyDescent="0.25">
      <c r="A226" s="37"/>
      <c r="B226" s="37"/>
      <c r="C226" s="54"/>
      <c r="D226" s="54"/>
      <c r="E226" s="54"/>
      <c r="F226" s="49" t="s">
        <v>513</v>
      </c>
      <c r="G226" s="48" t="s">
        <v>506</v>
      </c>
      <c r="H226" s="29"/>
      <c r="I226" s="29">
        <v>1</v>
      </c>
      <c r="J226" s="27">
        <v>85000</v>
      </c>
      <c r="K226" s="27">
        <f t="shared" si="4"/>
        <v>85000</v>
      </c>
      <c r="L226" s="29"/>
      <c r="M226" s="95" t="s">
        <v>577</v>
      </c>
    </row>
    <row r="227" spans="1:13" s="38" customFormat="1" x14ac:dyDescent="0.25">
      <c r="A227" s="37"/>
      <c r="B227" s="60" t="s">
        <v>327</v>
      </c>
      <c r="C227" s="60"/>
      <c r="D227" s="60"/>
      <c r="E227" s="60"/>
      <c r="F227" s="60"/>
      <c r="G227" s="60"/>
      <c r="H227" s="60"/>
      <c r="I227" s="60"/>
      <c r="J227" s="27"/>
      <c r="K227" s="32">
        <f>SUM(K214:K226)</f>
        <v>659200</v>
      </c>
      <c r="L227" s="29"/>
      <c r="M227" s="30"/>
    </row>
    <row r="228" spans="1:13" s="38" customFormat="1" ht="14.25" x14ac:dyDescent="0.2">
      <c r="A228" s="37"/>
      <c r="B228" s="37"/>
      <c r="C228" s="54"/>
      <c r="D228" s="54"/>
      <c r="E228" s="54"/>
      <c r="F228" s="54"/>
      <c r="G228" s="54"/>
      <c r="H228" s="37"/>
      <c r="I228" s="37"/>
      <c r="J228" s="32"/>
      <c r="K228" s="32"/>
      <c r="L228" s="37"/>
      <c r="M228" s="31"/>
    </row>
    <row r="229" spans="1:13" ht="15" customHeight="1" x14ac:dyDescent="0.25">
      <c r="A229" s="29"/>
      <c r="B229" s="59" t="s">
        <v>187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29"/>
      <c r="M229" s="28"/>
    </row>
    <row r="230" spans="1:13" ht="30" x14ac:dyDescent="0.25">
      <c r="A230" s="29"/>
      <c r="B230" s="29"/>
      <c r="C230" s="29"/>
      <c r="D230" s="29"/>
      <c r="E230" s="29"/>
      <c r="F230" s="28" t="s">
        <v>188</v>
      </c>
      <c r="G230" s="29" t="s">
        <v>321</v>
      </c>
      <c r="H230" s="29" t="s">
        <v>21</v>
      </c>
      <c r="I230" s="29">
        <v>1</v>
      </c>
      <c r="J230" s="27">
        <f>40000+513</f>
        <v>40513</v>
      </c>
      <c r="K230" s="27">
        <f t="shared" ref="K230:K235" si="5">I230*J230</f>
        <v>40513</v>
      </c>
      <c r="L230" s="29"/>
      <c r="M230" s="30" t="s">
        <v>512</v>
      </c>
    </row>
    <row r="231" spans="1:13" ht="30" x14ac:dyDescent="0.25">
      <c r="A231" s="29"/>
      <c r="B231" s="29"/>
      <c r="C231" s="29"/>
      <c r="D231" s="29"/>
      <c r="E231" s="29"/>
      <c r="F231" s="28" t="s">
        <v>189</v>
      </c>
      <c r="G231" s="29" t="s">
        <v>316</v>
      </c>
      <c r="H231" s="29" t="s">
        <v>21</v>
      </c>
      <c r="I231" s="29">
        <v>2</v>
      </c>
      <c r="J231" s="27">
        <v>2500</v>
      </c>
      <c r="K231" s="27">
        <f t="shared" si="5"/>
        <v>5000</v>
      </c>
      <c r="L231" s="29"/>
      <c r="M231" s="30" t="s">
        <v>511</v>
      </c>
    </row>
    <row r="232" spans="1:13" ht="30" x14ac:dyDescent="0.25">
      <c r="A232" s="29"/>
      <c r="B232" s="29"/>
      <c r="C232" s="29"/>
      <c r="D232" s="29"/>
      <c r="E232" s="29"/>
      <c r="F232" s="28" t="s">
        <v>190</v>
      </c>
      <c r="G232" s="29" t="s">
        <v>317</v>
      </c>
      <c r="H232" s="29" t="s">
        <v>21</v>
      </c>
      <c r="I232" s="29">
        <v>2</v>
      </c>
      <c r="J232" s="27">
        <v>2500</v>
      </c>
      <c r="K232" s="27">
        <f t="shared" si="5"/>
        <v>5000</v>
      </c>
      <c r="L232" s="29"/>
      <c r="M232" s="30" t="s">
        <v>510</v>
      </c>
    </row>
    <row r="233" spans="1:13" ht="30" x14ac:dyDescent="0.25">
      <c r="A233" s="29"/>
      <c r="B233" s="29"/>
      <c r="C233" s="29"/>
      <c r="D233" s="29"/>
      <c r="E233" s="29"/>
      <c r="F233" s="28" t="s">
        <v>191</v>
      </c>
      <c r="G233" s="29" t="s">
        <v>318</v>
      </c>
      <c r="H233" s="29" t="s">
        <v>21</v>
      </c>
      <c r="I233" s="29">
        <v>10</v>
      </c>
      <c r="J233" s="27">
        <v>150</v>
      </c>
      <c r="K233" s="27">
        <f t="shared" si="5"/>
        <v>1500</v>
      </c>
      <c r="L233" s="29"/>
      <c r="M233" s="30" t="s">
        <v>509</v>
      </c>
    </row>
    <row r="234" spans="1:13" ht="30" x14ac:dyDescent="0.25">
      <c r="A234" s="29"/>
      <c r="B234" s="29"/>
      <c r="C234" s="29"/>
      <c r="D234" s="29"/>
      <c r="E234" s="29"/>
      <c r="F234" s="28" t="s">
        <v>192</v>
      </c>
      <c r="G234" s="29" t="s">
        <v>319</v>
      </c>
      <c r="H234" s="29" t="s">
        <v>21</v>
      </c>
      <c r="I234" s="29">
        <v>100</v>
      </c>
      <c r="J234" s="27">
        <v>100</v>
      </c>
      <c r="K234" s="27">
        <f t="shared" si="5"/>
        <v>10000</v>
      </c>
      <c r="L234" s="29"/>
      <c r="M234" s="95" t="s">
        <v>578</v>
      </c>
    </row>
    <row r="235" spans="1:13" ht="73.5" customHeight="1" x14ac:dyDescent="0.25">
      <c r="A235" s="29"/>
      <c r="B235" s="29"/>
      <c r="C235" s="29"/>
      <c r="D235" s="29"/>
      <c r="E235" s="29"/>
      <c r="F235" s="28" t="s">
        <v>193</v>
      </c>
      <c r="G235" s="29" t="s">
        <v>320</v>
      </c>
      <c r="H235" s="29" t="s">
        <v>21</v>
      </c>
      <c r="I235" s="29">
        <v>2</v>
      </c>
      <c r="J235" s="27">
        <v>5000</v>
      </c>
      <c r="K235" s="27">
        <f t="shared" si="5"/>
        <v>10000</v>
      </c>
      <c r="L235" s="29"/>
      <c r="M235" s="30" t="s">
        <v>508</v>
      </c>
    </row>
    <row r="236" spans="1:13" s="38" customFormat="1" ht="14.25" x14ac:dyDescent="0.2">
      <c r="A236" s="37"/>
      <c r="B236" s="60" t="s">
        <v>327</v>
      </c>
      <c r="C236" s="60"/>
      <c r="D236" s="60"/>
      <c r="E236" s="60"/>
      <c r="F236" s="60"/>
      <c r="G236" s="60"/>
      <c r="H236" s="60"/>
      <c r="I236" s="37"/>
      <c r="J236" s="37"/>
      <c r="K236" s="32">
        <f>SUM(K230:K235)</f>
        <v>72013</v>
      </c>
      <c r="L236" s="37"/>
      <c r="M236" s="31"/>
    </row>
    <row r="237" spans="1:13" ht="15.75" hidden="1" x14ac:dyDescent="0.25">
      <c r="A237" s="29"/>
      <c r="B237" s="29"/>
      <c r="C237" s="29"/>
      <c r="D237" s="50" t="s">
        <v>194</v>
      </c>
      <c r="E237" s="29"/>
      <c r="F237" s="28"/>
      <c r="G237" s="29"/>
      <c r="H237" s="29"/>
      <c r="I237" s="29"/>
      <c r="J237" s="27"/>
      <c r="K237" s="27"/>
      <c r="L237" s="29"/>
      <c r="M237" s="28"/>
    </row>
    <row r="238" spans="1:13" hidden="1" x14ac:dyDescent="0.25">
      <c r="A238" s="29"/>
      <c r="B238" s="29"/>
      <c r="C238" s="29"/>
      <c r="D238" s="29"/>
      <c r="E238" s="29"/>
      <c r="F238" s="28"/>
      <c r="G238" s="29"/>
      <c r="H238" s="29"/>
      <c r="I238" s="29"/>
      <c r="J238" s="27"/>
      <c r="K238" s="27"/>
      <c r="L238" s="29"/>
      <c r="M238" s="28"/>
    </row>
    <row r="239" spans="1:13" hidden="1" x14ac:dyDescent="0.25">
      <c r="A239" s="29"/>
      <c r="B239" s="29"/>
      <c r="C239" s="29"/>
      <c r="D239" s="29"/>
      <c r="E239" s="29"/>
      <c r="F239" s="28"/>
      <c r="G239" s="29"/>
      <c r="H239" s="29"/>
      <c r="I239" s="29"/>
      <c r="J239" s="27"/>
      <c r="K239" s="27"/>
      <c r="L239" s="29"/>
      <c r="M239" s="28"/>
    </row>
    <row r="240" spans="1:13" hidden="1" x14ac:dyDescent="0.25">
      <c r="A240" s="29"/>
      <c r="B240" s="29"/>
      <c r="C240" s="29"/>
      <c r="D240" s="29"/>
      <c r="E240" s="29"/>
      <c r="F240" s="28"/>
      <c r="G240" s="29"/>
      <c r="H240" s="29"/>
      <c r="I240" s="29"/>
      <c r="J240" s="27"/>
      <c r="K240" s="27"/>
      <c r="L240" s="29"/>
      <c r="M240" s="28"/>
    </row>
    <row r="241" spans="1:13" hidden="1" x14ac:dyDescent="0.25">
      <c r="A241" s="29"/>
      <c r="B241" s="29"/>
      <c r="C241" s="29"/>
      <c r="D241" s="29"/>
      <c r="E241" s="29"/>
      <c r="F241" s="28"/>
      <c r="G241" s="29"/>
      <c r="H241" s="29"/>
      <c r="I241" s="29"/>
      <c r="J241" s="27"/>
      <c r="K241" s="27"/>
      <c r="L241" s="29"/>
      <c r="M241" s="28"/>
    </row>
    <row r="242" spans="1:13" hidden="1" x14ac:dyDescent="0.25">
      <c r="A242" s="29"/>
      <c r="B242" s="29"/>
      <c r="C242" s="29"/>
      <c r="D242" s="29"/>
      <c r="E242" s="29"/>
      <c r="F242" s="28"/>
      <c r="G242" s="29"/>
      <c r="H242" s="29"/>
      <c r="I242" s="29"/>
      <c r="J242" s="27"/>
      <c r="K242" s="27"/>
      <c r="L242" s="29"/>
      <c r="M242" s="28"/>
    </row>
    <row r="243" spans="1:13" hidden="1" x14ac:dyDescent="0.25">
      <c r="A243" s="29"/>
      <c r="B243" s="29"/>
      <c r="C243" s="29"/>
      <c r="D243" s="29"/>
      <c r="E243" s="29"/>
      <c r="F243" s="28"/>
      <c r="G243" s="29"/>
      <c r="H243" s="29"/>
      <c r="I243" s="29"/>
      <c r="J243" s="27"/>
      <c r="K243" s="27"/>
      <c r="L243" s="29"/>
      <c r="M243" s="28"/>
    </row>
    <row r="244" spans="1:13" hidden="1" x14ac:dyDescent="0.25">
      <c r="A244" s="29"/>
      <c r="B244" s="29"/>
      <c r="C244" s="29"/>
      <c r="D244" s="29"/>
      <c r="E244" s="29"/>
      <c r="F244" s="28"/>
      <c r="G244" s="29"/>
      <c r="H244" s="29"/>
      <c r="I244" s="29"/>
      <c r="J244" s="27"/>
      <c r="K244" s="27"/>
      <c r="L244" s="29"/>
      <c r="M244" s="28"/>
    </row>
    <row r="245" spans="1:13" hidden="1" x14ac:dyDescent="0.25">
      <c r="A245" s="29"/>
      <c r="B245" s="29"/>
      <c r="C245" s="29"/>
      <c r="D245" s="29"/>
      <c r="E245" s="29"/>
      <c r="F245" s="28"/>
      <c r="G245" s="29"/>
      <c r="H245" s="29"/>
      <c r="I245" s="29"/>
      <c r="J245" s="27"/>
      <c r="K245" s="27"/>
      <c r="L245" s="29"/>
      <c r="M245" s="28"/>
    </row>
    <row r="246" spans="1:13" hidden="1" x14ac:dyDescent="0.25">
      <c r="A246" s="29"/>
      <c r="B246" s="29"/>
      <c r="C246" s="29"/>
      <c r="D246" s="29"/>
      <c r="E246" s="29"/>
      <c r="F246" s="28"/>
      <c r="G246" s="29"/>
      <c r="H246" s="29"/>
      <c r="I246" s="29"/>
      <c r="J246" s="27"/>
      <c r="K246" s="27"/>
      <c r="L246" s="29"/>
      <c r="M246" s="28"/>
    </row>
    <row r="247" spans="1:13" hidden="1" x14ac:dyDescent="0.25">
      <c r="A247" s="29"/>
      <c r="B247" s="29"/>
      <c r="C247" s="29"/>
      <c r="D247" s="29"/>
      <c r="E247" s="29"/>
      <c r="F247" s="28"/>
      <c r="G247" s="29"/>
      <c r="H247" s="29"/>
      <c r="I247" s="29"/>
      <c r="J247" s="27"/>
      <c r="K247" s="27"/>
      <c r="L247" s="29"/>
      <c r="M247" s="28"/>
    </row>
    <row r="248" spans="1:13" hidden="1" x14ac:dyDescent="0.25">
      <c r="A248" s="29"/>
      <c r="B248" s="29"/>
      <c r="C248" s="29"/>
      <c r="D248" s="29"/>
      <c r="E248" s="29"/>
      <c r="F248" s="28"/>
      <c r="G248" s="29"/>
      <c r="H248" s="29"/>
      <c r="I248" s="29"/>
      <c r="J248" s="27"/>
      <c r="K248" s="27"/>
      <c r="L248" s="29"/>
      <c r="M248" s="28"/>
    </row>
    <row r="249" spans="1:13" hidden="1" x14ac:dyDescent="0.25">
      <c r="A249" s="29"/>
      <c r="B249" s="29"/>
      <c r="C249" s="29"/>
      <c r="D249" s="29"/>
      <c r="E249" s="29"/>
      <c r="F249" s="28"/>
      <c r="G249" s="29"/>
      <c r="H249" s="29"/>
      <c r="I249" s="29"/>
      <c r="J249" s="27"/>
      <c r="K249" s="27"/>
      <c r="L249" s="29"/>
      <c r="M249" s="28"/>
    </row>
    <row r="250" spans="1:13" hidden="1" x14ac:dyDescent="0.25">
      <c r="A250" s="29"/>
      <c r="B250" s="29"/>
      <c r="C250" s="29"/>
      <c r="D250" s="29"/>
      <c r="E250" s="29"/>
      <c r="F250" s="28"/>
      <c r="G250" s="29"/>
      <c r="H250" s="29"/>
      <c r="I250" s="29"/>
      <c r="J250" s="27"/>
      <c r="K250" s="27"/>
      <c r="L250" s="29"/>
      <c r="M250" s="28"/>
    </row>
    <row r="251" spans="1:13" hidden="1" x14ac:dyDescent="0.25">
      <c r="A251" s="29"/>
      <c r="B251" s="29"/>
      <c r="C251" s="29"/>
      <c r="D251" s="29"/>
      <c r="E251" s="29"/>
      <c r="F251" s="28"/>
      <c r="G251" s="29"/>
      <c r="H251" s="29"/>
      <c r="I251" s="29"/>
      <c r="J251" s="27"/>
      <c r="K251" s="27"/>
      <c r="L251" s="29"/>
      <c r="M251" s="28"/>
    </row>
    <row r="252" spans="1:13" hidden="1" x14ac:dyDescent="0.25">
      <c r="A252" s="29"/>
      <c r="B252" s="29"/>
      <c r="C252" s="29"/>
      <c r="D252" s="29"/>
      <c r="E252" s="29"/>
      <c r="F252" s="28"/>
      <c r="G252" s="29"/>
      <c r="H252" s="29"/>
      <c r="I252" s="29"/>
      <c r="J252" s="27"/>
      <c r="K252" s="27"/>
      <c r="L252" s="29"/>
      <c r="M252" s="28"/>
    </row>
    <row r="253" spans="1:13" hidden="1" x14ac:dyDescent="0.25">
      <c r="A253" s="29"/>
      <c r="B253" s="29"/>
      <c r="C253" s="29"/>
      <c r="D253" s="29"/>
      <c r="E253" s="29"/>
      <c r="F253" s="28"/>
      <c r="G253" s="29"/>
      <c r="H253" s="29"/>
      <c r="I253" s="29"/>
      <c r="J253" s="27"/>
      <c r="K253" s="27"/>
      <c r="L253" s="29"/>
      <c r="M253" s="28"/>
    </row>
    <row r="254" spans="1:13" hidden="1" x14ac:dyDescent="0.25">
      <c r="A254" s="29"/>
      <c r="B254" s="29"/>
      <c r="C254" s="29"/>
      <c r="D254" s="29"/>
      <c r="E254" s="29"/>
      <c r="F254" s="28"/>
      <c r="G254" s="29"/>
      <c r="H254" s="29"/>
      <c r="I254" s="29"/>
      <c r="J254" s="27"/>
      <c r="K254" s="27"/>
      <c r="L254" s="29"/>
      <c r="M254" s="28"/>
    </row>
    <row r="255" spans="1:13" hidden="1" x14ac:dyDescent="0.25">
      <c r="A255" s="29"/>
      <c r="B255" s="29"/>
      <c r="C255" s="29"/>
      <c r="D255" s="29"/>
      <c r="E255" s="29"/>
      <c r="F255" s="28"/>
      <c r="G255" s="29"/>
      <c r="H255" s="29"/>
      <c r="I255" s="29"/>
      <c r="J255" s="27"/>
      <c r="K255" s="27"/>
      <c r="L255" s="29"/>
      <c r="M255" s="28"/>
    </row>
    <row r="256" spans="1:13" hidden="1" x14ac:dyDescent="0.25">
      <c r="A256" s="29"/>
      <c r="B256" s="29"/>
      <c r="C256" s="29"/>
      <c r="D256" s="29"/>
      <c r="E256" s="29"/>
      <c r="F256" s="28"/>
      <c r="G256" s="29"/>
      <c r="H256" s="29"/>
      <c r="I256" s="29"/>
      <c r="J256" s="27"/>
      <c r="K256" s="27"/>
      <c r="L256" s="29"/>
      <c r="M256" s="28"/>
    </row>
    <row r="257" spans="1:13" hidden="1" x14ac:dyDescent="0.25">
      <c r="A257" s="29"/>
      <c r="B257" s="29"/>
      <c r="C257" s="29"/>
      <c r="D257" s="29"/>
      <c r="E257" s="29"/>
      <c r="F257" s="28"/>
      <c r="G257" s="29"/>
      <c r="H257" s="29"/>
      <c r="I257" s="29"/>
      <c r="J257" s="27"/>
      <c r="K257" s="27"/>
      <c r="L257" s="29"/>
      <c r="M257" s="28"/>
    </row>
    <row r="258" spans="1:13" hidden="1" x14ac:dyDescent="0.25">
      <c r="A258" s="29"/>
      <c r="B258" s="29"/>
      <c r="C258" s="29"/>
      <c r="D258" s="29"/>
      <c r="E258" s="29"/>
      <c r="F258" s="28"/>
      <c r="G258" s="29"/>
      <c r="H258" s="29"/>
      <c r="I258" s="29"/>
      <c r="J258" s="27"/>
      <c r="K258" s="27"/>
      <c r="L258" s="29"/>
      <c r="M258" s="28"/>
    </row>
    <row r="259" spans="1:13" hidden="1" x14ac:dyDescent="0.25">
      <c r="A259" s="29"/>
      <c r="B259" s="29"/>
      <c r="C259" s="29"/>
      <c r="D259" s="29"/>
      <c r="E259" s="29"/>
      <c r="F259" s="28"/>
      <c r="G259" s="29"/>
      <c r="H259" s="29"/>
      <c r="I259" s="29"/>
      <c r="J259" s="27"/>
      <c r="K259" s="27"/>
      <c r="L259" s="29"/>
      <c r="M259" s="28"/>
    </row>
    <row r="260" spans="1:13" hidden="1" x14ac:dyDescent="0.25">
      <c r="A260" s="29"/>
      <c r="B260" s="29"/>
      <c r="C260" s="29"/>
      <c r="D260" s="29"/>
      <c r="E260" s="29"/>
      <c r="F260" s="28"/>
      <c r="G260" s="29"/>
      <c r="H260" s="29"/>
      <c r="I260" s="29"/>
      <c r="J260" s="27"/>
      <c r="K260" s="27"/>
      <c r="L260" s="29"/>
      <c r="M260" s="28"/>
    </row>
    <row r="261" spans="1:13" hidden="1" x14ac:dyDescent="0.25">
      <c r="A261" s="29"/>
      <c r="B261" s="29"/>
      <c r="C261" s="29"/>
      <c r="D261" s="29"/>
      <c r="E261" s="29"/>
      <c r="F261" s="28"/>
      <c r="G261" s="29"/>
      <c r="H261" s="29"/>
      <c r="I261" s="29"/>
      <c r="J261" s="27"/>
      <c r="K261" s="27"/>
      <c r="L261" s="29"/>
      <c r="M261" s="28"/>
    </row>
    <row r="262" spans="1:13" hidden="1" x14ac:dyDescent="0.25">
      <c r="A262" s="29"/>
      <c r="B262" s="29"/>
      <c r="C262" s="29"/>
      <c r="D262" s="29"/>
      <c r="E262" s="29"/>
      <c r="F262" s="28"/>
      <c r="G262" s="29"/>
      <c r="H262" s="29"/>
      <c r="I262" s="29"/>
      <c r="J262" s="27"/>
      <c r="K262" s="27"/>
      <c r="L262" s="29"/>
      <c r="M262" s="28"/>
    </row>
    <row r="263" spans="1:13" hidden="1" x14ac:dyDescent="0.25">
      <c r="A263" s="29"/>
      <c r="B263" s="29"/>
      <c r="C263" s="29"/>
      <c r="D263" s="29"/>
      <c r="E263" s="29"/>
      <c r="F263" s="28"/>
      <c r="G263" s="29"/>
      <c r="H263" s="29"/>
      <c r="I263" s="29"/>
      <c r="J263" s="27"/>
      <c r="K263" s="27"/>
      <c r="L263" s="29"/>
      <c r="M263" s="28"/>
    </row>
    <row r="264" spans="1:13" hidden="1" x14ac:dyDescent="0.25">
      <c r="A264" s="29"/>
      <c r="B264" s="29"/>
      <c r="C264" s="29"/>
      <c r="D264" s="29"/>
      <c r="E264" s="29"/>
      <c r="F264" s="28"/>
      <c r="G264" s="29"/>
      <c r="H264" s="29"/>
      <c r="I264" s="29"/>
      <c r="J264" s="27"/>
      <c r="K264" s="27"/>
      <c r="L264" s="29"/>
      <c r="M264" s="28"/>
    </row>
    <row r="265" spans="1:13" hidden="1" x14ac:dyDescent="0.25">
      <c r="A265" s="29"/>
      <c r="B265" s="29"/>
      <c r="C265" s="29"/>
      <c r="D265" s="29"/>
      <c r="E265" s="29"/>
      <c r="F265" s="28"/>
      <c r="G265" s="29"/>
      <c r="H265" s="29"/>
      <c r="I265" s="29"/>
      <c r="J265" s="27"/>
      <c r="K265" s="27"/>
      <c r="L265" s="29"/>
      <c r="M265" s="28"/>
    </row>
    <row r="266" spans="1:13" hidden="1" x14ac:dyDescent="0.25">
      <c r="A266" s="29"/>
      <c r="B266" s="29"/>
      <c r="C266" s="29"/>
      <c r="D266" s="29"/>
      <c r="E266" s="29"/>
      <c r="F266" s="28"/>
      <c r="G266" s="29"/>
      <c r="H266" s="29"/>
      <c r="I266" s="29"/>
      <c r="J266" s="27"/>
      <c r="K266" s="27"/>
      <c r="L266" s="29"/>
      <c r="M266" s="28"/>
    </row>
    <row r="267" spans="1:13" hidden="1" x14ac:dyDescent="0.25">
      <c r="A267" s="29"/>
      <c r="B267" s="29"/>
      <c r="C267" s="29"/>
      <c r="D267" s="29"/>
      <c r="E267" s="29"/>
      <c r="F267" s="28"/>
      <c r="G267" s="29"/>
      <c r="H267" s="29"/>
      <c r="I267" s="29"/>
      <c r="J267" s="27"/>
      <c r="K267" s="27"/>
      <c r="L267" s="29"/>
      <c r="M267" s="28"/>
    </row>
    <row r="268" spans="1:13" hidden="1" x14ac:dyDescent="0.25">
      <c r="A268" s="29"/>
      <c r="B268" s="29"/>
      <c r="C268" s="29"/>
      <c r="D268" s="29"/>
      <c r="E268" s="29"/>
      <c r="F268" s="28"/>
      <c r="G268" s="29"/>
      <c r="H268" s="29"/>
      <c r="I268" s="29"/>
      <c r="J268" s="27"/>
      <c r="K268" s="27"/>
      <c r="L268" s="29"/>
      <c r="M268" s="28"/>
    </row>
    <row r="269" spans="1:13" hidden="1" x14ac:dyDescent="0.25">
      <c r="A269" s="29"/>
      <c r="B269" s="29"/>
      <c r="C269" s="29"/>
      <c r="D269" s="29"/>
      <c r="E269" s="29"/>
      <c r="F269" s="28"/>
      <c r="G269" s="29"/>
      <c r="H269" s="29"/>
      <c r="I269" s="29"/>
      <c r="J269" s="27"/>
      <c r="K269" s="27"/>
      <c r="L269" s="29"/>
      <c r="M269" s="28"/>
    </row>
    <row r="270" spans="1:13" hidden="1" x14ac:dyDescent="0.25">
      <c r="A270" s="29"/>
      <c r="B270" s="29"/>
      <c r="C270" s="29"/>
      <c r="D270" s="29"/>
      <c r="E270" s="29"/>
      <c r="F270" s="28"/>
      <c r="G270" s="29"/>
      <c r="H270" s="29"/>
      <c r="I270" s="29"/>
      <c r="J270" s="27"/>
      <c r="K270" s="27"/>
      <c r="L270" s="29"/>
      <c r="M270" s="28"/>
    </row>
    <row r="271" spans="1:13" hidden="1" x14ac:dyDescent="0.25">
      <c r="A271" s="29"/>
      <c r="B271" s="29"/>
      <c r="C271" s="29"/>
      <c r="D271" s="29"/>
      <c r="E271" s="29"/>
      <c r="F271" s="28"/>
      <c r="G271" s="29"/>
      <c r="H271" s="29"/>
      <c r="I271" s="29"/>
      <c r="J271" s="27"/>
      <c r="K271" s="27"/>
      <c r="L271" s="29"/>
      <c r="M271" s="28"/>
    </row>
    <row r="272" spans="1:13" hidden="1" x14ac:dyDescent="0.25">
      <c r="A272" s="29"/>
      <c r="B272" s="29"/>
      <c r="C272" s="29"/>
      <c r="D272" s="29"/>
      <c r="E272" s="29"/>
      <c r="F272" s="28"/>
      <c r="G272" s="29"/>
      <c r="H272" s="29"/>
      <c r="I272" s="29"/>
      <c r="J272" s="27"/>
      <c r="K272" s="27"/>
      <c r="L272" s="29"/>
      <c r="M272" s="28"/>
    </row>
    <row r="273" spans="1:13" hidden="1" x14ac:dyDescent="0.25">
      <c r="A273" s="29"/>
      <c r="B273" s="29"/>
      <c r="C273" s="29"/>
      <c r="D273" s="29"/>
      <c r="E273" s="29"/>
      <c r="F273" s="28"/>
      <c r="G273" s="29"/>
      <c r="H273" s="29"/>
      <c r="I273" s="29"/>
      <c r="J273" s="27"/>
      <c r="K273" s="27"/>
      <c r="L273" s="29"/>
      <c r="M273" s="28"/>
    </row>
    <row r="274" spans="1:13" hidden="1" x14ac:dyDescent="0.25">
      <c r="A274" s="29"/>
      <c r="B274" s="29"/>
      <c r="C274" s="29"/>
      <c r="D274" s="29"/>
      <c r="E274" s="29"/>
      <c r="F274" s="28"/>
      <c r="G274" s="29"/>
      <c r="H274" s="29"/>
      <c r="I274" s="29"/>
      <c r="J274" s="27"/>
      <c r="K274" s="27"/>
      <c r="L274" s="29"/>
      <c r="M274" s="28"/>
    </row>
    <row r="275" spans="1:13" hidden="1" x14ac:dyDescent="0.25">
      <c r="A275" s="29"/>
      <c r="B275" s="29"/>
      <c r="C275" s="29"/>
      <c r="D275" s="29"/>
      <c r="E275" s="29"/>
      <c r="F275" s="28"/>
      <c r="G275" s="29"/>
      <c r="H275" s="29"/>
      <c r="I275" s="29"/>
      <c r="J275" s="27"/>
      <c r="K275" s="27"/>
      <c r="L275" s="29"/>
      <c r="M275" s="28"/>
    </row>
    <row r="276" spans="1:13" hidden="1" x14ac:dyDescent="0.25">
      <c r="A276" s="29"/>
      <c r="B276" s="29"/>
      <c r="C276" s="29"/>
      <c r="D276" s="29"/>
      <c r="E276" s="29"/>
      <c r="F276" s="28"/>
      <c r="G276" s="29"/>
      <c r="H276" s="29"/>
      <c r="I276" s="29"/>
      <c r="J276" s="27"/>
      <c r="K276" s="27"/>
      <c r="L276" s="29"/>
      <c r="M276" s="28"/>
    </row>
    <row r="277" spans="1:13" hidden="1" x14ac:dyDescent="0.25">
      <c r="A277" s="29"/>
      <c r="B277" s="29"/>
      <c r="C277" s="29"/>
      <c r="D277" s="29"/>
      <c r="E277" s="29"/>
      <c r="F277" s="28"/>
      <c r="G277" s="29"/>
      <c r="H277" s="29"/>
      <c r="I277" s="29"/>
      <c r="J277" s="27"/>
      <c r="K277" s="27"/>
      <c r="L277" s="29"/>
      <c r="M277" s="28"/>
    </row>
    <row r="278" spans="1:13" hidden="1" x14ac:dyDescent="0.25">
      <c r="A278" s="29"/>
      <c r="B278" s="29"/>
      <c r="C278" s="29"/>
      <c r="D278" s="29"/>
      <c r="E278" s="29"/>
      <c r="F278" s="28"/>
      <c r="G278" s="29"/>
      <c r="H278" s="29"/>
      <c r="I278" s="29"/>
      <c r="J278" s="27"/>
      <c r="K278" s="27"/>
      <c r="L278" s="29"/>
      <c r="M278" s="28"/>
    </row>
    <row r="279" spans="1:13" hidden="1" x14ac:dyDescent="0.25">
      <c r="A279" s="29"/>
      <c r="B279" s="29"/>
      <c r="C279" s="29"/>
      <c r="D279" s="29"/>
      <c r="E279" s="29"/>
      <c r="F279" s="28"/>
      <c r="G279" s="29"/>
      <c r="H279" s="29"/>
      <c r="I279" s="29"/>
      <c r="J279" s="27"/>
      <c r="K279" s="27"/>
      <c r="L279" s="29"/>
      <c r="M279" s="28"/>
    </row>
    <row r="280" spans="1:13" hidden="1" x14ac:dyDescent="0.25">
      <c r="A280" s="29"/>
      <c r="B280" s="29"/>
      <c r="C280" s="29"/>
      <c r="D280" s="29"/>
      <c r="E280" s="29"/>
      <c r="F280" s="28"/>
      <c r="G280" s="29"/>
      <c r="H280" s="29"/>
      <c r="I280" s="29"/>
      <c r="J280" s="27"/>
      <c r="K280" s="27"/>
      <c r="L280" s="29"/>
      <c r="M280" s="28"/>
    </row>
    <row r="281" spans="1:13" hidden="1" x14ac:dyDescent="0.25">
      <c r="A281" s="29"/>
      <c r="B281" s="29"/>
      <c r="C281" s="29"/>
      <c r="D281" s="29"/>
      <c r="E281" s="29"/>
      <c r="F281" s="28"/>
      <c r="G281" s="29"/>
      <c r="H281" s="29"/>
      <c r="I281" s="29"/>
      <c r="J281" s="27"/>
      <c r="K281" s="27"/>
      <c r="L281" s="29"/>
      <c r="M281" s="28"/>
    </row>
    <row r="282" spans="1:13" hidden="1" x14ac:dyDescent="0.25">
      <c r="A282" s="29"/>
      <c r="B282" s="29"/>
      <c r="C282" s="29"/>
      <c r="D282" s="29"/>
      <c r="E282" s="29"/>
      <c r="F282" s="28"/>
      <c r="G282" s="29"/>
      <c r="H282" s="29"/>
      <c r="I282" s="29"/>
      <c r="J282" s="27"/>
      <c r="K282" s="27"/>
      <c r="L282" s="29"/>
      <c r="M282" s="28"/>
    </row>
    <row r="283" spans="1:13" hidden="1" x14ac:dyDescent="0.25">
      <c r="A283" s="29"/>
      <c r="B283" s="29"/>
      <c r="C283" s="29"/>
      <c r="D283" s="29"/>
      <c r="E283" s="29"/>
      <c r="F283" s="28"/>
      <c r="G283" s="29"/>
      <c r="H283" s="29"/>
      <c r="I283" s="29"/>
      <c r="J283" s="27"/>
      <c r="K283" s="27"/>
      <c r="L283" s="29"/>
      <c r="M283" s="28"/>
    </row>
    <row r="284" spans="1:13" hidden="1" x14ac:dyDescent="0.25">
      <c r="A284" s="29"/>
      <c r="B284" s="29"/>
      <c r="C284" s="29"/>
      <c r="D284" s="29"/>
      <c r="E284" s="29"/>
      <c r="F284" s="28"/>
      <c r="G284" s="29"/>
      <c r="H284" s="29"/>
      <c r="I284" s="29"/>
      <c r="J284" s="27"/>
      <c r="K284" s="27"/>
      <c r="L284" s="29"/>
      <c r="M284" s="28"/>
    </row>
    <row r="285" spans="1:13" hidden="1" x14ac:dyDescent="0.25">
      <c r="A285" s="29"/>
      <c r="B285" s="29"/>
      <c r="C285" s="29"/>
      <c r="D285" s="29"/>
      <c r="E285" s="29"/>
      <c r="F285" s="28"/>
      <c r="G285" s="29"/>
      <c r="H285" s="29"/>
      <c r="I285" s="29"/>
      <c r="J285" s="27"/>
      <c r="K285" s="27"/>
      <c r="L285" s="29"/>
      <c r="M285" s="28"/>
    </row>
    <row r="286" spans="1:13" hidden="1" x14ac:dyDescent="0.25">
      <c r="A286" s="29"/>
      <c r="B286" s="29"/>
      <c r="C286" s="29"/>
      <c r="D286" s="29"/>
      <c r="E286" s="29"/>
      <c r="F286" s="28"/>
      <c r="G286" s="29"/>
      <c r="H286" s="29"/>
      <c r="I286" s="29"/>
      <c r="J286" s="27"/>
      <c r="K286" s="27"/>
      <c r="L286" s="29"/>
      <c r="M286" s="28"/>
    </row>
    <row r="287" spans="1:13" hidden="1" x14ac:dyDescent="0.25">
      <c r="A287" s="29"/>
      <c r="B287" s="29"/>
      <c r="C287" s="29"/>
      <c r="D287" s="29"/>
      <c r="E287" s="29"/>
      <c r="F287" s="28"/>
      <c r="G287" s="29"/>
      <c r="H287" s="29"/>
      <c r="I287" s="29"/>
      <c r="J287" s="27"/>
      <c r="K287" s="27"/>
      <c r="L287" s="29"/>
      <c r="M287" s="28"/>
    </row>
    <row r="288" spans="1:13" hidden="1" x14ac:dyDescent="0.25">
      <c r="A288" s="29"/>
      <c r="B288" s="29"/>
      <c r="C288" s="29"/>
      <c r="D288" s="29"/>
      <c r="E288" s="29"/>
      <c r="F288" s="28"/>
      <c r="G288" s="29"/>
      <c r="H288" s="29"/>
      <c r="I288" s="29"/>
      <c r="J288" s="27"/>
      <c r="K288" s="27"/>
      <c r="L288" s="29"/>
      <c r="M288" s="28"/>
    </row>
    <row r="289" spans="1:13" hidden="1" x14ac:dyDescent="0.25">
      <c r="A289" s="29"/>
      <c r="B289" s="29"/>
      <c r="C289" s="29"/>
      <c r="D289" s="29"/>
      <c r="E289" s="29"/>
      <c r="F289" s="28"/>
      <c r="G289" s="29"/>
      <c r="H289" s="29"/>
      <c r="I289" s="29"/>
      <c r="J289" s="27"/>
      <c r="K289" s="27"/>
      <c r="L289" s="29"/>
      <c r="M289" s="28"/>
    </row>
    <row r="290" spans="1:13" hidden="1" x14ac:dyDescent="0.25">
      <c r="A290" s="29"/>
      <c r="B290" s="29"/>
      <c r="C290" s="29"/>
      <c r="D290" s="29"/>
      <c r="E290" s="29"/>
      <c r="F290" s="28"/>
      <c r="G290" s="29"/>
      <c r="H290" s="29"/>
      <c r="I290" s="29"/>
      <c r="J290" s="27"/>
      <c r="K290" s="27"/>
      <c r="L290" s="29"/>
      <c r="M290" s="28"/>
    </row>
    <row r="291" spans="1:13" hidden="1" x14ac:dyDescent="0.25">
      <c r="A291" s="29"/>
      <c r="B291" s="29"/>
      <c r="C291" s="29"/>
      <c r="D291" s="29"/>
      <c r="E291" s="29"/>
      <c r="F291" s="28"/>
      <c r="G291" s="29"/>
      <c r="H291" s="29"/>
      <c r="I291" s="29"/>
      <c r="J291" s="27"/>
      <c r="K291" s="27"/>
      <c r="L291" s="29"/>
      <c r="M291" s="28"/>
    </row>
    <row r="292" spans="1:13" hidden="1" x14ac:dyDescent="0.25">
      <c r="A292" s="29"/>
      <c r="B292" s="29"/>
      <c r="C292" s="29"/>
      <c r="D292" s="29"/>
      <c r="E292" s="29"/>
      <c r="F292" s="28"/>
      <c r="G292" s="29"/>
      <c r="H292" s="29"/>
      <c r="I292" s="29"/>
      <c r="J292" s="27"/>
      <c r="K292" s="27"/>
      <c r="L292" s="29"/>
      <c r="M292" s="28"/>
    </row>
    <row r="293" spans="1:13" hidden="1" x14ac:dyDescent="0.25">
      <c r="A293" s="29"/>
      <c r="B293" s="29"/>
      <c r="C293" s="29"/>
      <c r="D293" s="29"/>
      <c r="E293" s="29"/>
      <c r="F293" s="28"/>
      <c r="G293" s="29"/>
      <c r="H293" s="29"/>
      <c r="I293" s="29"/>
      <c r="J293" s="27"/>
      <c r="K293" s="27"/>
      <c r="L293" s="29"/>
      <c r="M293" s="28"/>
    </row>
    <row r="294" spans="1:13" hidden="1" x14ac:dyDescent="0.25">
      <c r="A294" s="29"/>
      <c r="B294" s="29"/>
      <c r="C294" s="29"/>
      <c r="D294" s="29"/>
      <c r="E294" s="29"/>
      <c r="F294" s="28"/>
      <c r="G294" s="29"/>
      <c r="H294" s="29"/>
      <c r="I294" s="29"/>
      <c r="J294" s="27"/>
      <c r="K294" s="27"/>
      <c r="L294" s="29"/>
      <c r="M294" s="28"/>
    </row>
    <row r="295" spans="1:13" hidden="1" x14ac:dyDescent="0.25">
      <c r="A295" s="29"/>
      <c r="B295" s="29"/>
      <c r="C295" s="29"/>
      <c r="D295" s="29"/>
      <c r="E295" s="29"/>
      <c r="F295" s="28"/>
      <c r="G295" s="29"/>
      <c r="H295" s="29"/>
      <c r="I295" s="29"/>
      <c r="J295" s="27"/>
      <c r="K295" s="27"/>
      <c r="L295" s="29"/>
      <c r="M295" s="28"/>
    </row>
    <row r="296" spans="1:13" hidden="1" x14ac:dyDescent="0.25">
      <c r="A296" s="29"/>
      <c r="B296" s="29"/>
      <c r="C296" s="29"/>
      <c r="D296" s="29"/>
      <c r="E296" s="29"/>
      <c r="F296" s="28"/>
      <c r="G296" s="29"/>
      <c r="H296" s="29"/>
      <c r="I296" s="29"/>
      <c r="J296" s="27"/>
      <c r="K296" s="27"/>
      <c r="L296" s="29"/>
      <c r="M296" s="28"/>
    </row>
    <row r="297" spans="1:13" hidden="1" x14ac:dyDescent="0.25">
      <c r="A297" s="29"/>
      <c r="B297" s="29"/>
      <c r="C297" s="29"/>
      <c r="D297" s="29"/>
      <c r="E297" s="29"/>
      <c r="F297" s="28"/>
      <c r="G297" s="29"/>
      <c r="H297" s="29"/>
      <c r="I297" s="29"/>
      <c r="J297" s="27"/>
      <c r="K297" s="27"/>
      <c r="L297" s="29"/>
      <c r="M297" s="28"/>
    </row>
    <row r="298" spans="1:13" hidden="1" x14ac:dyDescent="0.25">
      <c r="A298" s="29"/>
      <c r="B298" s="29"/>
      <c r="C298" s="29"/>
      <c r="D298" s="29"/>
      <c r="E298" s="29"/>
      <c r="F298" s="28"/>
      <c r="G298" s="29"/>
      <c r="H298" s="29"/>
      <c r="I298" s="29"/>
      <c r="J298" s="27"/>
      <c r="K298" s="27"/>
      <c r="L298" s="29"/>
      <c r="M298" s="28"/>
    </row>
    <row r="299" spans="1:13" hidden="1" x14ac:dyDescent="0.25">
      <c r="A299" s="29"/>
      <c r="B299" s="29"/>
      <c r="C299" s="29"/>
      <c r="D299" s="29"/>
      <c r="E299" s="29"/>
      <c r="F299" s="28"/>
      <c r="G299" s="29"/>
      <c r="H299" s="29"/>
      <c r="I299" s="29"/>
      <c r="J299" s="27"/>
      <c r="K299" s="27"/>
      <c r="L299" s="29"/>
      <c r="M299" s="28"/>
    </row>
    <row r="300" spans="1:13" hidden="1" x14ac:dyDescent="0.25">
      <c r="A300" s="29"/>
      <c r="B300" s="29"/>
      <c r="C300" s="29"/>
      <c r="D300" s="29"/>
      <c r="E300" s="29"/>
      <c r="F300" s="28"/>
      <c r="G300" s="29"/>
      <c r="H300" s="29"/>
      <c r="I300" s="29"/>
      <c r="J300" s="27"/>
      <c r="K300" s="27"/>
      <c r="L300" s="29"/>
      <c r="M300" s="28"/>
    </row>
    <row r="301" spans="1:13" hidden="1" x14ac:dyDescent="0.25">
      <c r="A301" s="29"/>
      <c r="B301" s="29"/>
      <c r="C301" s="29"/>
      <c r="D301" s="29"/>
      <c r="E301" s="29"/>
      <c r="F301" s="28"/>
      <c r="G301" s="29"/>
      <c r="H301" s="29"/>
      <c r="I301" s="29"/>
      <c r="J301" s="27"/>
      <c r="K301" s="27"/>
      <c r="L301" s="29"/>
      <c r="M301" s="28"/>
    </row>
    <row r="302" spans="1:13" hidden="1" x14ac:dyDescent="0.25">
      <c r="A302" s="29"/>
      <c r="B302" s="29"/>
      <c r="C302" s="29"/>
      <c r="D302" s="29"/>
      <c r="E302" s="29"/>
      <c r="F302" s="28"/>
      <c r="G302" s="29"/>
      <c r="H302" s="29"/>
      <c r="I302" s="29"/>
      <c r="J302" s="27"/>
      <c r="K302" s="27"/>
      <c r="L302" s="29"/>
      <c r="M302" s="28"/>
    </row>
    <row r="303" spans="1:13" hidden="1" x14ac:dyDescent="0.25">
      <c r="A303" s="29"/>
      <c r="B303" s="29"/>
      <c r="C303" s="29"/>
      <c r="D303" s="29"/>
      <c r="E303" s="29"/>
      <c r="F303" s="28"/>
      <c r="G303" s="29"/>
      <c r="H303" s="29"/>
      <c r="I303" s="29"/>
      <c r="J303" s="27"/>
      <c r="K303" s="27"/>
      <c r="L303" s="29"/>
      <c r="M303" s="28"/>
    </row>
    <row r="304" spans="1:13" hidden="1" x14ac:dyDescent="0.25">
      <c r="A304" s="29"/>
      <c r="B304" s="29"/>
      <c r="C304" s="29"/>
      <c r="D304" s="29"/>
      <c r="E304" s="29"/>
      <c r="F304" s="28"/>
      <c r="G304" s="29"/>
      <c r="H304" s="29"/>
      <c r="I304" s="29"/>
      <c r="J304" s="27"/>
      <c r="K304" s="27"/>
      <c r="L304" s="29"/>
      <c r="M304" s="28"/>
    </row>
    <row r="305" spans="1:13" hidden="1" x14ac:dyDescent="0.25">
      <c r="A305" s="29"/>
      <c r="B305" s="29"/>
      <c r="C305" s="29"/>
      <c r="D305" s="29"/>
      <c r="E305" s="29"/>
      <c r="F305" s="28"/>
      <c r="G305" s="29"/>
      <c r="H305" s="29"/>
      <c r="I305" s="29"/>
      <c r="J305" s="27"/>
      <c r="K305" s="27"/>
      <c r="L305" s="29"/>
      <c r="M305" s="28"/>
    </row>
    <row r="306" spans="1:13" hidden="1" x14ac:dyDescent="0.25">
      <c r="A306" s="29"/>
      <c r="B306" s="29"/>
      <c r="C306" s="29"/>
      <c r="D306" s="29"/>
      <c r="E306" s="29"/>
      <c r="F306" s="28"/>
      <c r="G306" s="29"/>
      <c r="H306" s="29"/>
      <c r="I306" s="29"/>
      <c r="J306" s="27"/>
      <c r="K306" s="27"/>
      <c r="L306" s="29"/>
      <c r="M306" s="28"/>
    </row>
    <row r="307" spans="1:13" hidden="1" x14ac:dyDescent="0.25">
      <c r="A307" s="29"/>
      <c r="B307" s="29"/>
      <c r="C307" s="29"/>
      <c r="D307" s="29"/>
      <c r="E307" s="29"/>
      <c r="F307" s="28"/>
      <c r="G307" s="29"/>
      <c r="H307" s="29"/>
      <c r="I307" s="29"/>
      <c r="J307" s="27"/>
      <c r="K307" s="27"/>
      <c r="L307" s="29"/>
      <c r="M307" s="28"/>
    </row>
    <row r="308" spans="1:13" hidden="1" x14ac:dyDescent="0.25">
      <c r="A308" s="29"/>
      <c r="B308" s="29"/>
      <c r="C308" s="29"/>
      <c r="D308" s="29"/>
      <c r="E308" s="29"/>
      <c r="F308" s="28"/>
      <c r="G308" s="29"/>
      <c r="H308" s="29"/>
      <c r="I308" s="29"/>
      <c r="J308" s="27"/>
      <c r="K308" s="27"/>
      <c r="L308" s="29"/>
      <c r="M308" s="28"/>
    </row>
    <row r="309" spans="1:13" hidden="1" x14ac:dyDescent="0.25">
      <c r="A309" s="29"/>
      <c r="B309" s="29"/>
      <c r="C309" s="29"/>
      <c r="D309" s="29"/>
      <c r="E309" s="29"/>
      <c r="F309" s="28"/>
      <c r="G309" s="29"/>
      <c r="H309" s="29"/>
      <c r="I309" s="29"/>
      <c r="J309" s="27"/>
      <c r="K309" s="27"/>
      <c r="L309" s="29"/>
      <c r="M309" s="28"/>
    </row>
    <row r="310" spans="1:13" hidden="1" x14ac:dyDescent="0.25">
      <c r="A310" s="29"/>
      <c r="B310" s="29"/>
      <c r="C310" s="29"/>
      <c r="D310" s="29"/>
      <c r="E310" s="29"/>
      <c r="F310" s="28"/>
      <c r="G310" s="29"/>
      <c r="H310" s="29"/>
      <c r="I310" s="29"/>
      <c r="J310" s="27"/>
      <c r="K310" s="27"/>
      <c r="L310" s="29"/>
      <c r="M310" s="28"/>
    </row>
    <row r="311" spans="1:13" hidden="1" x14ac:dyDescent="0.25">
      <c r="A311" s="29"/>
      <c r="B311" s="29"/>
      <c r="C311" s="29"/>
      <c r="D311" s="29"/>
      <c r="E311" s="29"/>
      <c r="F311" s="28"/>
      <c r="G311" s="29"/>
      <c r="H311" s="29"/>
      <c r="I311" s="29"/>
      <c r="J311" s="27"/>
      <c r="K311" s="27"/>
      <c r="L311" s="29"/>
      <c r="M311" s="28"/>
    </row>
    <row r="312" spans="1:13" hidden="1" x14ac:dyDescent="0.25">
      <c r="A312" s="29"/>
      <c r="B312" s="29"/>
      <c r="C312" s="29"/>
      <c r="D312" s="29"/>
      <c r="E312" s="29"/>
      <c r="F312" s="28"/>
      <c r="G312" s="29"/>
      <c r="H312" s="29"/>
      <c r="I312" s="29"/>
      <c r="J312" s="27"/>
      <c r="K312" s="27"/>
      <c r="L312" s="29"/>
      <c r="M312" s="28"/>
    </row>
    <row r="313" spans="1:13" hidden="1" x14ac:dyDescent="0.25">
      <c r="A313" s="29"/>
      <c r="B313" s="29"/>
      <c r="C313" s="29"/>
      <c r="D313" s="29"/>
      <c r="E313" s="29"/>
      <c r="F313" s="28"/>
      <c r="G313" s="29"/>
      <c r="H313" s="29"/>
      <c r="I313" s="29"/>
      <c r="J313" s="27"/>
      <c r="K313" s="27"/>
      <c r="L313" s="29"/>
      <c r="M313" s="28"/>
    </row>
    <row r="314" spans="1:13" hidden="1" x14ac:dyDescent="0.25">
      <c r="A314" s="29"/>
      <c r="B314" s="29"/>
      <c r="C314" s="29"/>
      <c r="D314" s="29"/>
      <c r="E314" s="29"/>
      <c r="F314" s="28"/>
      <c r="G314" s="29"/>
      <c r="H314" s="29"/>
      <c r="I314" s="29"/>
      <c r="J314" s="27"/>
      <c r="K314" s="27"/>
      <c r="L314" s="29"/>
      <c r="M314" s="28"/>
    </row>
    <row r="315" spans="1:13" hidden="1" x14ac:dyDescent="0.25">
      <c r="A315" s="29"/>
      <c r="B315" s="29"/>
      <c r="C315" s="29"/>
      <c r="D315" s="29"/>
      <c r="E315" s="29"/>
      <c r="F315" s="28"/>
      <c r="G315" s="29"/>
      <c r="H315" s="29"/>
      <c r="I315" s="29"/>
      <c r="J315" s="27"/>
      <c r="K315" s="27"/>
      <c r="L315" s="29"/>
      <c r="M315" s="28"/>
    </row>
    <row r="316" spans="1:13" hidden="1" x14ac:dyDescent="0.25">
      <c r="A316" s="29"/>
      <c r="B316" s="29"/>
      <c r="C316" s="29"/>
      <c r="D316" s="29"/>
      <c r="E316" s="29"/>
      <c r="F316" s="28"/>
      <c r="G316" s="29"/>
      <c r="H316" s="29"/>
      <c r="I316" s="29"/>
      <c r="J316" s="27"/>
      <c r="K316" s="27"/>
      <c r="L316" s="29"/>
      <c r="M316" s="28"/>
    </row>
    <row r="317" spans="1:13" hidden="1" x14ac:dyDescent="0.25">
      <c r="A317" s="29"/>
      <c r="B317" s="29"/>
      <c r="C317" s="29"/>
      <c r="D317" s="29"/>
      <c r="E317" s="29"/>
      <c r="F317" s="28"/>
      <c r="G317" s="29"/>
      <c r="H317" s="29"/>
      <c r="I317" s="29"/>
      <c r="J317" s="27"/>
      <c r="K317" s="27"/>
      <c r="L317" s="29"/>
      <c r="M317" s="28"/>
    </row>
    <row r="318" spans="1:13" hidden="1" x14ac:dyDescent="0.25">
      <c r="A318" s="29"/>
      <c r="B318" s="29"/>
      <c r="C318" s="29"/>
      <c r="D318" s="29"/>
      <c r="E318" s="29"/>
      <c r="F318" s="28"/>
      <c r="G318" s="29"/>
      <c r="H318" s="29"/>
      <c r="I318" s="29"/>
      <c r="J318" s="27"/>
      <c r="K318" s="27"/>
      <c r="L318" s="29"/>
      <c r="M318" s="28"/>
    </row>
    <row r="319" spans="1:13" hidden="1" x14ac:dyDescent="0.25">
      <c r="A319" s="29"/>
      <c r="B319" s="29"/>
      <c r="C319" s="29"/>
      <c r="D319" s="29"/>
      <c r="E319" s="29"/>
      <c r="F319" s="28"/>
      <c r="G319" s="29"/>
      <c r="H319" s="29"/>
      <c r="I319" s="29"/>
      <c r="J319" s="27"/>
      <c r="K319" s="27"/>
      <c r="L319" s="29"/>
      <c r="M319" s="28"/>
    </row>
    <row r="320" spans="1:13" hidden="1" x14ac:dyDescent="0.25">
      <c r="A320" s="29"/>
      <c r="B320" s="29"/>
      <c r="C320" s="29"/>
      <c r="D320" s="29"/>
      <c r="E320" s="29"/>
      <c r="F320" s="28"/>
      <c r="G320" s="29"/>
      <c r="H320" s="29"/>
      <c r="I320" s="29"/>
      <c r="J320" s="27"/>
      <c r="K320" s="27"/>
      <c r="L320" s="29"/>
      <c r="M320" s="28"/>
    </row>
    <row r="321" spans="1:13" hidden="1" x14ac:dyDescent="0.25">
      <c r="A321" s="29"/>
      <c r="B321" s="29"/>
      <c r="C321" s="29"/>
      <c r="D321" s="29"/>
      <c r="E321" s="29"/>
      <c r="F321" s="28"/>
      <c r="G321" s="29"/>
      <c r="H321" s="29"/>
      <c r="I321" s="29"/>
      <c r="J321" s="27"/>
      <c r="K321" s="27"/>
      <c r="L321" s="29"/>
      <c r="M321" s="28"/>
    </row>
    <row r="322" spans="1:13" hidden="1" x14ac:dyDescent="0.25">
      <c r="A322" s="29"/>
      <c r="B322" s="29"/>
      <c r="C322" s="29"/>
      <c r="D322" s="29"/>
      <c r="E322" s="29"/>
      <c r="F322" s="28"/>
      <c r="G322" s="29"/>
      <c r="H322" s="29"/>
      <c r="I322" s="29"/>
      <c r="J322" s="27"/>
      <c r="K322" s="27"/>
      <c r="L322" s="29"/>
      <c r="M322" s="28"/>
    </row>
    <row r="323" spans="1:13" hidden="1" x14ac:dyDescent="0.25">
      <c r="A323" s="29"/>
      <c r="B323" s="29"/>
      <c r="C323" s="29"/>
      <c r="D323" s="29"/>
      <c r="E323" s="29"/>
      <c r="F323" s="28"/>
      <c r="G323" s="29"/>
      <c r="H323" s="29"/>
      <c r="I323" s="29"/>
      <c r="J323" s="27"/>
      <c r="K323" s="27"/>
      <c r="L323" s="29"/>
      <c r="M323" s="28"/>
    </row>
    <row r="324" spans="1:13" hidden="1" x14ac:dyDescent="0.25">
      <c r="A324" s="29"/>
      <c r="B324" s="29"/>
      <c r="C324" s="29"/>
      <c r="D324" s="29"/>
      <c r="E324" s="29"/>
      <c r="F324" s="28"/>
      <c r="G324" s="29"/>
      <c r="H324" s="29"/>
      <c r="I324" s="29"/>
      <c r="J324" s="27"/>
      <c r="K324" s="27"/>
      <c r="L324" s="29"/>
      <c r="M324" s="28"/>
    </row>
    <row r="325" spans="1:13" hidden="1" x14ac:dyDescent="0.25">
      <c r="A325" s="29"/>
      <c r="B325" s="29"/>
      <c r="C325" s="29"/>
      <c r="D325" s="29"/>
      <c r="E325" s="29"/>
      <c r="F325" s="28"/>
      <c r="G325" s="29"/>
      <c r="H325" s="29"/>
      <c r="I325" s="29"/>
      <c r="J325" s="27"/>
      <c r="K325" s="27"/>
      <c r="L325" s="29"/>
      <c r="M325" s="28"/>
    </row>
    <row r="326" spans="1:13" hidden="1" x14ac:dyDescent="0.25">
      <c r="A326" s="29"/>
      <c r="B326" s="29"/>
      <c r="C326" s="29"/>
      <c r="D326" s="29"/>
      <c r="E326" s="29"/>
      <c r="F326" s="28"/>
      <c r="G326" s="29"/>
      <c r="H326" s="29"/>
      <c r="I326" s="29"/>
      <c r="J326" s="27"/>
      <c r="K326" s="27"/>
      <c r="L326" s="29"/>
      <c r="M326" s="28"/>
    </row>
    <row r="327" spans="1:13" hidden="1" x14ac:dyDescent="0.25">
      <c r="A327" s="29"/>
      <c r="B327" s="29"/>
      <c r="C327" s="29"/>
      <c r="D327" s="29"/>
      <c r="E327" s="29"/>
      <c r="F327" s="28"/>
      <c r="G327" s="29"/>
      <c r="H327" s="29"/>
      <c r="I327" s="29"/>
      <c r="J327" s="27"/>
      <c r="K327" s="27"/>
      <c r="L327" s="29"/>
      <c r="M327" s="28"/>
    </row>
    <row r="328" spans="1:13" hidden="1" x14ac:dyDescent="0.25">
      <c r="A328" s="29"/>
      <c r="B328" s="29"/>
      <c r="C328" s="29"/>
      <c r="D328" s="29"/>
      <c r="E328" s="29"/>
      <c r="F328" s="28"/>
      <c r="G328" s="29"/>
      <c r="H328" s="29"/>
      <c r="I328" s="29"/>
      <c r="J328" s="27"/>
      <c r="K328" s="27"/>
      <c r="L328" s="29"/>
      <c r="M328" s="28"/>
    </row>
    <row r="329" spans="1:13" hidden="1" x14ac:dyDescent="0.25">
      <c r="A329" s="29"/>
      <c r="B329" s="29"/>
      <c r="C329" s="29"/>
      <c r="D329" s="29"/>
      <c r="E329" s="29"/>
      <c r="F329" s="28"/>
      <c r="G329" s="29"/>
      <c r="H329" s="29"/>
      <c r="I329" s="29"/>
      <c r="J329" s="27"/>
      <c r="K329" s="27"/>
      <c r="L329" s="29"/>
      <c r="M329" s="28"/>
    </row>
    <row r="330" spans="1:13" hidden="1" x14ac:dyDescent="0.25">
      <c r="A330" s="29"/>
      <c r="B330" s="29"/>
      <c r="C330" s="29"/>
      <c r="D330" s="29"/>
      <c r="E330" s="29"/>
      <c r="F330" s="28"/>
      <c r="G330" s="29"/>
      <c r="H330" s="29"/>
      <c r="I330" s="29"/>
      <c r="J330" s="27"/>
      <c r="K330" s="27"/>
      <c r="L330" s="29"/>
      <c r="M330" s="28"/>
    </row>
    <row r="331" spans="1:13" hidden="1" x14ac:dyDescent="0.25">
      <c r="A331" s="29"/>
      <c r="B331" s="29"/>
      <c r="C331" s="29"/>
      <c r="D331" s="29"/>
      <c r="E331" s="29"/>
      <c r="F331" s="28"/>
      <c r="G331" s="29"/>
      <c r="H331" s="29"/>
      <c r="I331" s="29"/>
      <c r="J331" s="27"/>
      <c r="K331" s="27"/>
      <c r="L331" s="29"/>
      <c r="M331" s="28"/>
    </row>
    <row r="332" spans="1:13" hidden="1" x14ac:dyDescent="0.25">
      <c r="A332" s="29"/>
      <c r="B332" s="29"/>
      <c r="C332" s="29"/>
      <c r="D332" s="29"/>
      <c r="E332" s="29"/>
      <c r="F332" s="28"/>
      <c r="G332" s="29"/>
      <c r="H332" s="29"/>
      <c r="I332" s="29"/>
      <c r="J332" s="27"/>
      <c r="K332" s="27"/>
      <c r="L332" s="29"/>
      <c r="M332" s="28"/>
    </row>
    <row r="333" spans="1:13" hidden="1" x14ac:dyDescent="0.25">
      <c r="A333" s="29"/>
      <c r="B333" s="29"/>
      <c r="C333" s="29"/>
      <c r="D333" s="29"/>
      <c r="E333" s="29"/>
      <c r="F333" s="28"/>
      <c r="G333" s="29"/>
      <c r="H333" s="29"/>
      <c r="I333" s="29"/>
      <c r="J333" s="27"/>
      <c r="K333" s="27"/>
      <c r="L333" s="29"/>
      <c r="M333" s="28"/>
    </row>
    <row r="334" spans="1:13" hidden="1" x14ac:dyDescent="0.25">
      <c r="A334" s="29"/>
      <c r="B334" s="29"/>
      <c r="C334" s="29"/>
      <c r="D334" s="29"/>
      <c r="E334" s="29"/>
      <c r="F334" s="28"/>
      <c r="G334" s="29"/>
      <c r="H334" s="29"/>
      <c r="I334" s="29"/>
      <c r="J334" s="27"/>
      <c r="K334" s="27"/>
      <c r="L334" s="29"/>
      <c r="M334" s="28"/>
    </row>
    <row r="335" spans="1:13" hidden="1" x14ac:dyDescent="0.25">
      <c r="A335" s="29"/>
      <c r="B335" s="29"/>
      <c r="C335" s="29"/>
      <c r="D335" s="29"/>
      <c r="E335" s="29"/>
      <c r="F335" s="28"/>
      <c r="G335" s="29"/>
      <c r="H335" s="29"/>
      <c r="I335" s="29"/>
      <c r="J335" s="27"/>
      <c r="K335" s="27"/>
      <c r="L335" s="29"/>
      <c r="M335" s="28"/>
    </row>
    <row r="336" spans="1:13" hidden="1" x14ac:dyDescent="0.25">
      <c r="A336" s="29"/>
      <c r="B336" s="29"/>
      <c r="C336" s="29"/>
      <c r="D336" s="29"/>
      <c r="E336" s="29"/>
      <c r="F336" s="28"/>
      <c r="G336" s="29"/>
      <c r="H336" s="29"/>
      <c r="I336" s="29"/>
      <c r="J336" s="27"/>
      <c r="K336" s="27"/>
      <c r="L336" s="29"/>
      <c r="M336" s="28"/>
    </row>
    <row r="337" spans="1:13" hidden="1" x14ac:dyDescent="0.25">
      <c r="A337" s="29"/>
      <c r="B337" s="29"/>
      <c r="C337" s="29"/>
      <c r="D337" s="29"/>
      <c r="E337" s="29"/>
      <c r="F337" s="28"/>
      <c r="G337" s="29"/>
      <c r="H337" s="29"/>
      <c r="I337" s="29"/>
      <c r="J337" s="27"/>
      <c r="K337" s="27"/>
      <c r="L337" s="29"/>
      <c r="M337" s="28"/>
    </row>
    <row r="338" spans="1:13" hidden="1" x14ac:dyDescent="0.25">
      <c r="A338" s="29"/>
      <c r="B338" s="29"/>
      <c r="C338" s="29"/>
      <c r="D338" s="29"/>
      <c r="E338" s="29"/>
      <c r="F338" s="28"/>
      <c r="G338" s="29"/>
      <c r="H338" s="29"/>
      <c r="I338" s="29"/>
      <c r="J338" s="27"/>
      <c r="K338" s="27"/>
      <c r="L338" s="29"/>
      <c r="M338" s="28"/>
    </row>
    <row r="339" spans="1:13" hidden="1" x14ac:dyDescent="0.25">
      <c r="A339" s="29"/>
      <c r="B339" s="29"/>
      <c r="C339" s="29"/>
      <c r="D339" s="29"/>
      <c r="E339" s="29"/>
      <c r="F339" s="28"/>
      <c r="G339" s="29"/>
      <c r="H339" s="29"/>
      <c r="I339" s="29"/>
      <c r="J339" s="27"/>
      <c r="K339" s="27"/>
      <c r="L339" s="29"/>
      <c r="M339" s="28"/>
    </row>
    <row r="340" spans="1:13" s="38" customFormat="1" ht="14.25" x14ac:dyDescent="0.2">
      <c r="A340" s="60" t="s">
        <v>329</v>
      </c>
      <c r="B340" s="60"/>
      <c r="C340" s="60"/>
      <c r="D340" s="60"/>
      <c r="E340" s="60"/>
      <c r="F340" s="60"/>
      <c r="G340" s="60"/>
      <c r="H340" s="37"/>
      <c r="I340" s="37"/>
      <c r="J340" s="32"/>
      <c r="K340" s="32">
        <f>K236+K227+K212+K183+K180+K176+K173+K170+K165+K162+K155+K151+K136+K130+K122+K109+K100+K88+K83+K77+K49+K44+K33+K25+K19+K9</f>
        <v>20987700</v>
      </c>
      <c r="L340" s="37"/>
      <c r="M340" s="31"/>
    </row>
    <row r="342" spans="1:13" s="38" customFormat="1" x14ac:dyDescent="0.25">
      <c r="A342" s="52"/>
      <c r="B342" s="52" t="s">
        <v>534</v>
      </c>
      <c r="C342" s="52"/>
      <c r="D342" s="52"/>
      <c r="F342" s="51"/>
      <c r="J342" s="33"/>
      <c r="K342" s="33"/>
      <c r="M342" s="51"/>
    </row>
    <row r="343" spans="1:13" s="38" customFormat="1" ht="14.25" x14ac:dyDescent="0.2">
      <c r="A343" s="52"/>
      <c r="B343" s="52" t="s">
        <v>533</v>
      </c>
      <c r="C343" s="52"/>
      <c r="D343" s="52"/>
      <c r="F343" s="51"/>
      <c r="J343" s="33"/>
      <c r="K343" s="33"/>
      <c r="M343" s="51"/>
    </row>
    <row r="346" spans="1:13" hidden="1" x14ac:dyDescent="0.25">
      <c r="K346" s="26">
        <v>20987700</v>
      </c>
    </row>
    <row r="347" spans="1:13" x14ac:dyDescent="0.25">
      <c r="B347" s="34" t="s">
        <v>535</v>
      </c>
    </row>
    <row r="348" spans="1:13" x14ac:dyDescent="0.25">
      <c r="B348" s="34" t="s">
        <v>536</v>
      </c>
    </row>
  </sheetData>
  <autoFilter ref="A5:O5"/>
  <mergeCells count="86">
    <mergeCell ref="H95:H96"/>
    <mergeCell ref="I95:I96"/>
    <mergeCell ref="J95:J96"/>
    <mergeCell ref="K95:K96"/>
    <mergeCell ref="L95:L96"/>
    <mergeCell ref="A93:A94"/>
    <mergeCell ref="A95:A96"/>
    <mergeCell ref="B95:B96"/>
    <mergeCell ref="C95:C96"/>
    <mergeCell ref="D95:D96"/>
    <mergeCell ref="L93:L94"/>
    <mergeCell ref="E93:E94"/>
    <mergeCell ref="D93:D94"/>
    <mergeCell ref="C93:C94"/>
    <mergeCell ref="B93:B94"/>
    <mergeCell ref="B25:G25"/>
    <mergeCell ref="B19:H19"/>
    <mergeCell ref="B33:G33"/>
    <mergeCell ref="B10:K10"/>
    <mergeCell ref="A2:J2"/>
    <mergeCell ref="B4:B5"/>
    <mergeCell ref="A4:A5"/>
    <mergeCell ref="F4:F5"/>
    <mergeCell ref="G4:G5"/>
    <mergeCell ref="H4:H5"/>
    <mergeCell ref="I4:I5"/>
    <mergeCell ref="J4:J5"/>
    <mergeCell ref="B20:K20"/>
    <mergeCell ref="M4:M5"/>
    <mergeCell ref="L4:L5"/>
    <mergeCell ref="K4:K5"/>
    <mergeCell ref="C4:E4"/>
    <mergeCell ref="B9:J9"/>
    <mergeCell ref="B6:K6"/>
    <mergeCell ref="B122:H122"/>
    <mergeCell ref="G111:G121"/>
    <mergeCell ref="B130:H130"/>
    <mergeCell ref="B136:G136"/>
    <mergeCell ref="B88:H88"/>
    <mergeCell ref="B100:G100"/>
    <mergeCell ref="B123:K123"/>
    <mergeCell ref="F93:F94"/>
    <mergeCell ref="G93:G94"/>
    <mergeCell ref="H93:H94"/>
    <mergeCell ref="I93:I94"/>
    <mergeCell ref="J93:J94"/>
    <mergeCell ref="K93:K94"/>
    <mergeCell ref="E95:E96"/>
    <mergeCell ref="F95:F96"/>
    <mergeCell ref="G95:G96"/>
    <mergeCell ref="B165:I165"/>
    <mergeCell ref="B137:K137"/>
    <mergeCell ref="B34:K34"/>
    <mergeCell ref="B45:K45"/>
    <mergeCell ref="B78:K78"/>
    <mergeCell ref="B84:K84"/>
    <mergeCell ref="B83:G83"/>
    <mergeCell ref="B162:G162"/>
    <mergeCell ref="B89:K89"/>
    <mergeCell ref="B101:K101"/>
    <mergeCell ref="B110:K110"/>
    <mergeCell ref="B44:G44"/>
    <mergeCell ref="B49:G49"/>
    <mergeCell ref="B77:G77"/>
    <mergeCell ref="B50:K50"/>
    <mergeCell ref="B109:G109"/>
    <mergeCell ref="B167:K167"/>
    <mergeCell ref="B171:K171"/>
    <mergeCell ref="B174:K174"/>
    <mergeCell ref="B181:K181"/>
    <mergeCell ref="B227:I227"/>
    <mergeCell ref="B180:I180"/>
    <mergeCell ref="B177:K177"/>
    <mergeCell ref="A340:G340"/>
    <mergeCell ref="B170:G170"/>
    <mergeCell ref="C176:G176"/>
    <mergeCell ref="B183:G183"/>
    <mergeCell ref="C212:G212"/>
    <mergeCell ref="B236:H236"/>
    <mergeCell ref="B184:K184"/>
    <mergeCell ref="B229:K229"/>
    <mergeCell ref="B156:K156"/>
    <mergeCell ref="B152:K152"/>
    <mergeCell ref="B151:G151"/>
    <mergeCell ref="B155:G155"/>
    <mergeCell ref="B131:K131"/>
  </mergeCells>
  <hyperlinks>
    <hyperlink ref="M7" r:id="rId1"/>
    <hyperlink ref="M11" r:id="rId2"/>
    <hyperlink ref="M12" r:id="rId3"/>
    <hyperlink ref="M15" r:id="rId4"/>
    <hyperlink ref="M17" r:id="rId5"/>
    <hyperlink ref="M21" r:id="rId6"/>
    <hyperlink ref="M22" r:id="rId7"/>
    <hyperlink ref="M23" r:id="rId8"/>
    <hyperlink ref="M24" r:id="rId9"/>
    <hyperlink ref="M28" r:id="rId10"/>
    <hyperlink ref="M29" r:id="rId11"/>
    <hyperlink ref="M30" r:id="rId12"/>
    <hyperlink ref="M13" r:id="rId13"/>
    <hyperlink ref="M35" r:id="rId14"/>
    <hyperlink ref="M36" r:id="rId15"/>
    <hyperlink ref="M37" r:id="rId16"/>
    <hyperlink ref="M40" r:id="rId17"/>
    <hyperlink ref="M46" r:id="rId18"/>
    <hyperlink ref="M185" r:id="rId19"/>
    <hyperlink ref="M51" r:id="rId20"/>
    <hyperlink ref="M52" r:id="rId21"/>
    <hyperlink ref="M54" r:id="rId22"/>
    <hyperlink ref="M55" r:id="rId23"/>
    <hyperlink ref="M56" r:id="rId24"/>
    <hyperlink ref="M79" r:id="rId25"/>
    <hyperlink ref="M80" r:id="rId26"/>
    <hyperlink ref="M85" r:id="rId27"/>
    <hyperlink ref="M92" r:id="rId28"/>
    <hyperlink ref="M97" r:id="rId29"/>
    <hyperlink ref="M98" r:id="rId30"/>
    <hyperlink ref="M99" r:id="rId31"/>
    <hyperlink ref="M102" r:id="rId32"/>
    <hyperlink ref="M103" r:id="rId33"/>
    <hyperlink ref="M104" r:id="rId34"/>
    <hyperlink ref="M153" r:id="rId35"/>
    <hyperlink ref="M154" r:id="rId36"/>
    <hyperlink ref="M157" r:id="rId37"/>
    <hyperlink ref="M158" r:id="rId38"/>
    <hyperlink ref="M159" r:id="rId39"/>
    <hyperlink ref="M160" r:id="rId40"/>
    <hyperlink ref="M161" r:id="rId41"/>
    <hyperlink ref="M168" r:id="rId42"/>
    <hyperlink ref="M169" r:id="rId43"/>
    <hyperlink ref="M172" r:id="rId44"/>
    <hyperlink ref="M175" r:id="rId45" location="prettyPhoto[mixed]/0/"/>
    <hyperlink ref="M138" r:id="rId46"/>
    <hyperlink ref="M146" r:id="rId47"/>
    <hyperlink ref="M179" r:id="rId48"/>
    <hyperlink ref="M111" r:id="rId49"/>
    <hyperlink ref="M112" r:id="rId50"/>
    <hyperlink ref="M16" r:id="rId51"/>
    <hyperlink ref="M47" r:id="rId52"/>
    <hyperlink ref="M58" r:id="rId53"/>
    <hyperlink ref="M63" r:id="rId54"/>
    <hyperlink ref="M65" r:id="rId55"/>
    <hyperlink ref="M64" r:id="rId56"/>
    <hyperlink ref="M66" r:id="rId57"/>
    <hyperlink ref="M67" r:id="rId58"/>
    <hyperlink ref="M69" r:id="rId59"/>
    <hyperlink ref="M70" r:id="rId60"/>
    <hyperlink ref="M71" r:id="rId61"/>
    <hyperlink ref="M72" r:id="rId62"/>
    <hyperlink ref="M73" r:id="rId63"/>
    <hyperlink ref="M74" r:id="rId64"/>
    <hyperlink ref="M75" r:id="rId65"/>
    <hyperlink ref="M105" r:id="rId66"/>
    <hyperlink ref="M107" r:id="rId67"/>
    <hyperlink ref="M113" r:id="rId68"/>
    <hyperlink ref="M114" r:id="rId69"/>
    <hyperlink ref="M115" r:id="rId70"/>
    <hyperlink ref="M116" r:id="rId71"/>
    <hyperlink ref="M117" r:id="rId72"/>
    <hyperlink ref="M118" r:id="rId73"/>
    <hyperlink ref="M119" r:id="rId74"/>
    <hyperlink ref="M120" r:id="rId75"/>
    <hyperlink ref="M188" r:id="rId76"/>
    <hyperlink ref="M189" r:id="rId77"/>
    <hyperlink ref="M191" r:id="rId78"/>
    <hyperlink ref="M193" r:id="rId79"/>
    <hyperlink ref="M194" r:id="rId80"/>
    <hyperlink ref="M192" r:id="rId81"/>
    <hyperlink ref="M190" r:id="rId82"/>
    <hyperlink ref="M187" r:id="rId83"/>
    <hyperlink ref="M197" r:id="rId84"/>
    <hyperlink ref="M198" r:id="rId85"/>
    <hyperlink ref="M196" r:id="rId86"/>
    <hyperlink ref="M202" r:id="rId87"/>
    <hyperlink ref="M139" r:id="rId88"/>
    <hyperlink ref="M140" r:id="rId89"/>
    <hyperlink ref="M230" r:id="rId90"/>
    <hyperlink ref="M231" r:id="rId91"/>
    <hyperlink ref="M232" r:id="rId92"/>
    <hyperlink ref="M233" r:id="rId93"/>
    <hyperlink ref="M235" r:id="rId94"/>
    <hyperlink ref="M124" r:id="rId95"/>
    <hyperlink ref="M125" r:id="rId96"/>
    <hyperlink ref="M132" r:id="rId97"/>
    <hyperlink ref="M133" r:id="rId98"/>
    <hyperlink ref="M134" r:id="rId99"/>
    <hyperlink ref="M135" r:id="rId100" display="https://www.vseinstrumenti.ru/product/dozator-dlya-zhidkogo-myla-solinne-iz-nerzhaveyuschej-stali-tm804ml-matovyj-1000-ml-2512-043-1175827/"/>
    <hyperlink ref="M205" r:id="rId101"/>
    <hyperlink ref="M204" r:id="rId102"/>
    <hyperlink ref="M206" r:id="rId103"/>
    <hyperlink ref="M207" r:id="rId104"/>
    <hyperlink ref="M208" r:id="rId105"/>
    <hyperlink ref="M209" r:id="rId106"/>
    <hyperlink ref="M149" r:id="rId107"/>
    <hyperlink ref="M147" r:id="rId108"/>
    <hyperlink ref="M148" r:id="rId109"/>
    <hyperlink ref="M150" r:id="rId110"/>
    <hyperlink ref="M126" r:id="rId111"/>
    <hyperlink ref="M127" r:id="rId112"/>
    <hyperlink ref="M128" r:id="rId113"/>
    <hyperlink ref="M129" r:id="rId114"/>
    <hyperlink ref="M164" r:id="rId115"/>
    <hyperlink ref="M214" r:id="rId116"/>
    <hyperlink ref="M215" r:id="rId117"/>
    <hyperlink ref="M216" r:id="rId118"/>
    <hyperlink ref="M217" r:id="rId119"/>
    <hyperlink ref="M220" r:id="rId120"/>
    <hyperlink ref="M221" r:id="rId121"/>
    <hyperlink ref="M222" r:id="rId122"/>
    <hyperlink ref="M223" r:id="rId123"/>
    <hyperlink ref="M224" r:id="rId124"/>
    <hyperlink ref="M225" r:id="rId125"/>
    <hyperlink ref="M144" r:id="rId126"/>
    <hyperlink ref="M145" r:id="rId127"/>
    <hyperlink ref="M141" r:id="rId128"/>
    <hyperlink ref="M48" r:id="rId129"/>
    <hyperlink ref="M53" r:id="rId130"/>
    <hyperlink ref="M8" r:id="rId131"/>
    <hyperlink ref="M14" r:id="rId132"/>
    <hyperlink ref="M27" r:id="rId133"/>
    <hyperlink ref="M32" r:id="rId134" display="https://компания-партнер.рус/products/prikaz-804-ot-06-sentyabrya-2022-g-ministerstva-prosveweniya-rf/razdel-1-kompleks-osnaweniya-obweshkol-nyh-pomewenij-804-pr/podrazdel-3-bibliotechno-informacionnyj-centr-s-vozmozhnost-yu-provedeniya-onlajn-translyacij-804-pr/1-3-20-naushniki-dlya-proslushivaniya-audio-i-videomaterialov-804-prikaz/"/>
    <hyperlink ref="M31" r:id="rId135" display="https://fgoskomplekt.ru/catalog/interaktivnoe_oborudovanie/kompyutery_i_orgtekhnika_dlya_obrazovaniya/komp-yuter-dlya-shkoly-i-detskogo-sada/personalnyy_kompyuter_s_periferiey_litsenzionnoe_programmnoe_obespechenie_obrazovatelnyy_kontent_sistema_zashchity_ot_vredonosnoy_informatsii/"/>
    <hyperlink ref="M38" r:id="rId136" display="https://компания-партнер.рус/products/prikaz-804-ot-06-sentyabrya-2022-g-ministerstva-prosveweniya-rf/razdel-1-kompleks-osnaweniya-obweshkol-nyh-pomewenij-804-pr/podrazdel-4-mnogofunkcional-nyj-aktovyj-zal-804-pr/1-4-17-personal-nyj-komp-yuter-s-programmnym-obespecheniem-dlya-obrabotki-zvuka-804-prikaz/"/>
    <hyperlink ref="M39" r:id="rId137" display="https://компания-партнер.рус/products/prikaz-804-ot-06-sentyabrya-2022-g-ministerstva-prosveweniya-rf/razdel-1-kompleks-osnaweniya-obweshkol-nyh-pomewenij-804-pr/podrazdel-4-mnogofunkcional-nyj-aktovyj-zal-804-pr/1-4-19-zvukousilivayuwaya-apparatura-s-komplektom-akusticheskih-sistem-804-prikaz/"/>
    <hyperlink ref="M41" r:id="rId138" display="https://компания-партнер.рус/products/prikaz-804-ot-06-sentyabrya-2022-g-ministerstva-prosveweniya-rf/razdel-1-kompleks-osnaweniya-obweshkol-nyh-pomewenij-804-pr/podrazdel-4-mnogofunkcional-nyj-aktovyj-zal-804-pr/1-4-22-svetil-nik-ul-trafioletovogo-sveta-804-prikaz/"/>
    <hyperlink ref="M42" r:id="rId139"/>
    <hyperlink ref="M43" r:id="rId140" display="https://компания-партнер.рус/products/prikaz-804-ot-06-sentyabrya-2022-g-ministerstva-prosveweniya-rf/razdel-1-kompleks-osnaweniya-obweshkol-nyh-pomewenij-804-pr/podrazdel-4-mnogofunkcional-nyj-aktovyj-zal-804-pr/1-4-27-pul-t-upravleniya-osveweniem-804-prikaz/"/>
    <hyperlink ref="M57" r:id="rId141" display="https://компания-партнер.рус/products/prikaz-804-ot-06-sentyabrya-2022-g-ministerstva-prosveweniya-rf/razdel-1-kompleks-osnaweniya-obweshkol-nyh-pomewenij-804-pr/podrazdel-7-sportivnyj-kompleks-804-pr/1-7-20-sistema-dlya-perevozki-i-hraneniya-myachej-804-prikaz/"/>
    <hyperlink ref="M59" r:id="rId142" display="https://компания-партнер.рус/products/prikaz-804-ot-06-sentyabrya-2022-g-ministerstva-prosveweniya-rf/razdel-1-kompleks-osnaweniya-obweshkol-nyh-pomewenij-804-pr/podrazdel-7-sportivnyj-kompleks-804-pr/1-7-54-stojki-dlya-pryzhkov-v-vysotu-804-prikaz/"/>
    <hyperlink ref="M60" r:id="rId143" display="https://компания-партнер.рус/products/prikaz-804-ot-06-sentyabrya-2022-g-ministerstva-prosveweniya-rf/razdel-1-kompleks-osnaweniya-obweshkol-nyh-pomewenij-804-pr/podrazdel-7-sportivnyj-kompleks-804-pr/1-7-55-planka-dlya-pryzhkov-v-vysotu-804-prikaz/"/>
    <hyperlink ref="M61" r:id="rId144" display="https://компания-партнер.рус/products/prikaz-804-ot-06-sentyabrya-2022-g-ministerstva-prosveweniya-rf/razdel-1-kompleks-osnaweniya-obweshkol-nyh-pomewenij-804-pr/podrazdel-7-sportivnyj-kompleks-804-pr/1-7-56-izmeritel-vysoty-ustanovki-planki-dlya-pryzhkov-v-vysotu-804-prikaz/"/>
    <hyperlink ref="M62" r:id="rId145" display="https://компания-партнер.рус/products/sportivnoe-oborudovanie/gimnastika/kanaty-koltsa-shest-dlya-lazaniya-konsoli/kanat-h-b-dlya-peretyagivaniya-d-5-sm-10m/"/>
    <hyperlink ref="M68" r:id="rId146" display="https://компания-партнер.рус/products/prikaz-804-ot-06-sentyabrya-2022-g-ministerstva-prosveweniya-rf/razdel-1-kompleks-osnaweniya-obweshkol-nyh-pomewenij-804-pr/podrazdel-7-sportivnyj-kompleks-804-pr/1-7-67-komplekt-dlya-provedeniya-sportmeropriyatij-v-baule-804-prikaz/"/>
    <hyperlink ref="M76" r:id="rId147" display="https://компания-партнер.рус/products/prikaz-804-ot-06-sentyabrya-2022-g-ministerstva-prosveweniya-rf/razdel-1-kompleks-osnaweniya-obweshkol-nyh-pomewenij-804-pr/podrazdel-7-sportivnyj-kompleks-804-pr/1-7-89-obruch-gimnasticheskij-804-prikaz/"/>
    <hyperlink ref="M81" r:id="rId148" display="https://компания-партнер.рус/products/prikaz-804-ot-06-sentyabrya-2022-g-ministerstva-prosveweniya-rf/razdel-1-kompleks-osnaweniya-obweshkol-nyh-pomewenij-804-pr/podrazdel-7-sportivnyj-kompleks-804-pr/1-7-132-elektrosushilka-dlya-ruk-derzhatel-dlya-bumazhnyh-polotenec-dispenser-bumazhnyh-polotenec-804/"/>
    <hyperlink ref="M82" r:id="rId149" display="https://компания-партнер.рус/products/prikaz-804-ot-06-sentyabrya-2022-g-ministerstva-prosveweniya-rf/razdel-1-kompleks-osnaweniya-obweshkol-nyh-pomewenij-804-pr/podrazdel-6-piweblok-804-pr/osnashchenie-pishchebloka-shkoly-i-detskogo-sada2/rukosushiteli-elektrosushiteli-elektricheskie-polotenca-dispense/dispenser-dlya-zhidkogo-myla-laima-professional-inox-garantiya-3-goda-0-5-l-nerzhaveyuwaya-stal-mato/"/>
    <hyperlink ref="M86" r:id="rId150" display="https://компания-партнер.рус/products/prikaz-804-ot-06-sentyabrya-2022-g-ministerstva-prosveweniya-rf/razdel-1-kompleks-osnaweniya-obweshkol-nyh-pomewenij-804-pr/podrazdel-8-koridory-i-rekreacii-804-pr/1-8-4-stellazh-demonstracionnyj-804-prikaz/"/>
    <hyperlink ref="M87" r:id="rId151" display="https://компания-партнер.рус/products/prikaz-804-ot-06-sentyabrya-2022-g-ministerstva-prosveweniya-rf/razdel-1-kompleks-osnaweniya-obweshkol-nyh-pomewenij-804-pr/podrazdel-8-koridory-i-rekreacii-804-pr/1-8-9-zhk-panel-s-mediapleerom-804-prikaz/"/>
    <hyperlink ref="M90" r:id="rId152" display="https://компания-партнер.рус/products/prikaz-804-ot-06-sentyabrya-2022-g-ministerstva-prosveweniya-rf/razdel-1-kompleks-osnaweniya-obweshkol-nyh-pomewenij-804-pr/podrazdel-9-administrativnye-kabinety-804-pr/chast-2-kabinet-administrativnogo-rabotnika-804-pr/1-9-12-stol-s-yawikami-dlya-hraneniya-tumboj-804-prikaz/"/>
    <hyperlink ref="M91" r:id="rId153" display="https://компания-партнер.рус/products/prikaz-804-ot-06-sentyabrya-2022-g-ministerstva-prosveweniya-rf/razdel-1-kompleks-osnaweniya-obweshkol-nyh-pomewenij-804-pr/podrazdel-11-kompleks-osnaweniya-kabineta-shkol-nogo-psihologa-804-pr/1-11-13-personal-nyj-komp-yuter-s-periferiej-noutbuk-licenzionnoe-programmnoe-obespechenie-obrazova/"/>
    <hyperlink ref="M93" r:id="rId154" display="https://www.sima-land.ru/5428686/shkaf-kombinirovannyy-800-400-1980-belyy/"/>
    <hyperlink ref="M94" r:id="rId155" display="https://www.komus.ru/katalog/mebel/mebel-dlya-rukovoditelej/shkafy/shkafy-dlya-dokumentov-dlya-kabinetov/stellazh-dlya-dokumentov-raut-orekh-dallas-922kh466kh2023-mm-/p/1137240/?from=block-305r-0_2"/>
    <hyperlink ref="M95" r:id="rId156" display="https://www.sima-land.ru/5428690/shkaf-zakrytyy-800h400h1980-belyy/"/>
    <hyperlink ref="M96" r:id="rId157" display="https://www.komus.ru/katalog/mebel/mebel-dlya-rukovoditelej/shkafy/garderoby/shkaf-dlya-odezhdy-raut-rcw-89-orekh-dallas-922kh466kh2023-mm-/p/1137265/?from=block-305r-0_1"/>
    <hyperlink ref="M106" r:id="rId158" display="https://компания-партнер.рус/products/prikaz-804-ot-06-sentyabrya-2022-g-ministerstva-prosveweniya-rf/razdel-1-kompleks-osnaweniya-obweshkol-nyh-pomewenij-804-pr/podrazdel-11-kompleks-osnaweniya-kabineta-shkol-nogo-psihologa-804-pr/1-11-7-kreslo-detskoe-s-podlokotnikami-804-prikaz/"/>
    <hyperlink ref="M108" r:id="rId159" display="https://компания-партнер.рус/products/prikaz-804-ot-06-sentyabrya-2022-g-ministerstva-prosveweniya-rf/razdel-1-kompleks-osnaweniya-obweshkol-nyh-pomewenij-804-pr/podrazdel-8-koridory-i-rekreacii-804-pr/1-8-9-zhk-panel-s-mediapleerom-804-prikaz/"/>
    <hyperlink ref="M121" r:id="rId160" display="https://www.vseinstrumenti.ru/tag-page/nastolnye-lampy-s-dimmerom-2554/"/>
    <hyperlink ref="M142" r:id="rId161" display="https://компания-партнер.рус/products/prikaz-804-ot-06-sentyabrya-2022-g-ministerstva-prosveweniya-rf/razdel-1-kompleks-osnaweniya-obweshkol-nyh-pomewenij-804-pr/podrazdel-11-kompleks-osnaweniya-kabineta-shkol-nogo-psihologa-804-pr/1-11-13-personal-nyj-komp-yuter-s-periferiej-noutbuk-licenzionnoe-programmnoe-obespechenie-obrazova/"/>
    <hyperlink ref="M143" r:id="rId162"/>
    <hyperlink ref="M178" r:id="rId163" display="https://компания-партнер.рус/products/prikaz-804-ot-06-sentyabrya-2022-g-ministerstva-prosveweniya-rf/razdel-1-kompleks-osnaweniya-obweshkol-nyh-pomewenij-804-pr/podrazdel-11-kompleks-osnaweniya-kabineta-shkol-nogo-psihologa-804-pr/1-11-13-personal-nyj-komp-yuter-s-periferiej-noutbuk-licenzionnoe-programmnoe-obespechenie-obrazova/"/>
    <hyperlink ref="M182" r:id="rId164" display="https://компания-партнер.рус/products/prikaz-590-ot-23-avgusta-2021-g-ministerstva-prosveweniya-rf/razdel-2-kompleks-osnaweniya-predmetnyh-kabinetov/podrazdel-21-kabinet-videokonferencsvyazi-i-distancionnogo-obucheniya/zhidkokristallicheskij-displej-2-21-7-590-pr/"/>
    <hyperlink ref="M186" r:id="rId165" display="https://компания-партнер.рус/products/prikaz-804-ot-06-sentyabrya-2022-g-ministerstva-prosveweniya-rf/razdel-2-kompleks-osnaweniya-predmetnyh-kabinetov-804-pr/podrazdel-22-kabinet-tehnologii-804-pr/chast-1-domovodstvo-krojka-i-shit-e-804-pr/2-22-2-taburet-rabochij-vintovoj-mehanizm-regulirovki-vysoty-siden-ya-804-prikaz/"/>
    <hyperlink ref="M195" r:id="rId166" display="https://компания-партнер.рус/products/prikaz-804-ot-06-sentyabrya-2022-g-ministerstva-prosveweniya-rf/razdel-2-kompleks-osnaweniya-predmetnyh-kabinetov-804-pr/podrazdel-22-kabinet-tehnologii-804-pr/chast-2-domovodstvo-kulinariya-804-pr/2-22-25-taburet-obedennyj-804-prikaz/"/>
    <hyperlink ref="M199" r:id="rId167" display="https://компания-партнер.рус/products/prikaz-804-ot-06-sentyabrya-2022-g-ministerstva-prosveweniya-rf/razdel-2-kompleks-osnaweniya-predmetnyh-kabinetov-804-pr/podrazdel-22-kabinet-tehnologii-804-pr/chast-2-domovodstvo-kulinariya-804-pr/2-22-40-nabor-razdelochnyh-dosok-804-prikaz/"/>
    <hyperlink ref="M200" r:id="rId168" display="https://компания-партнер.рус/products/prikaz-804-ot-06-sentyabrya-2022-g-ministerstva-prosveweniya-rf/razdel-2-kompleks-osnaweniya-predmetnyh-kabinetov-804-pr/podrazdel-22-kabinet-tehnologii-804-pr/chast-2-domovodstvo-kulinariya-804-pr/2-22-43-serviz-stolovyj-na-6-person-804-prikaz/"/>
    <hyperlink ref="M201" r:id="rId169" display="https://компания-партнер.рус/products/prikaz-804-ot-06-sentyabrya-2022-g-ministerstva-prosveweniya-rf/razdel-2-kompleks-osnaweniya-predmetnyh-kabinetov-804-pr/podrazdel-22-kabinet-tehnologii-804-pr/chast-2-domovodstvo-kulinariya-804-pr/2-22-44-serviz-chajnyj-kofejnyj-na-6-person-804-prikaz/"/>
    <hyperlink ref="M203" r:id="rId170" display="https://компания-партнер.рус/products/prikaz-804-ot-06-sentyabrya-2022-g-ministerstva-prosveweniya-rf/razdel-2-kompleks-osnaweniya-predmetnyh-kabinetov-804-pr/podrazdel-22-kabinet-tehnologii-804-pr/chast-2-domovodstvo-kulinariya-804-pr/2-22-46-terka-804-prikaz/"/>
    <hyperlink ref="M210" r:id="rId171" display="https://компания-партнер.рус/products/prikaz-804-ot-06-sentyabrya-2022-g-ministerstva-prosveweniya-rf/razdel-2-kompleks-osnaweniya-predmetnyh-kabinetov-804-pr/podrazdel-22-kabinet-tehnologii-804-pr/chast-2-domovodstvo-kulinariya-804-pr/2-22-23-mebel-kuhonnaya-stoly-s-gigienicheskim-pokrytiem-shkaf-dlya-hraneniya-posudy-sushka-dlya-posud/"/>
    <hyperlink ref="M211" r:id="rId172" display="https://компания-партнер.рус/products/prikaz-804-ot-06-sentyabrya-2022-g-ministerstva-prosveweniya-rf/razdel-2-kompleks-osnaweniya-predmetnyh-kabinetov-804-pr/podrazdel-22-kabinet-tehnologii-804-pr/chast-2-domovodstvo-kulinariya-804-pr/2-22-24-stol-obedennyj-s-gigienicheskim-pokrytiem-804-prikaz/"/>
    <hyperlink ref="M218" r:id="rId173" display="https://fgoskomplekt.ru/catalog/oborudovanie_kabinetov/kabinet_tekhnologii_dlya_malchikov/spetsializirovannyy_instrument/stanki-s-chpu/2_22_125_vytyazhnaya_sistema_dlya_lazernogo_stanka_filtruyushchaya/"/>
    <hyperlink ref="M219" r:id="rId174" display="https://компания-партнер.рус/products/prikaz-804-ot-06-sentyabrya-2022-g-ministerstva-prosveweniya-rf/razdel-2-kompleks-osnaweniya-predmetnyh-kabinetov-804-pr/podrazdel-22-kabinet-tehnologii-804-pr/chast-5-universal-naya-masterskaya-tehnologii-raboty-s-derevom-metallom-i-vyp-proekt-rabot-804pr/2-22-130-stanok-lazernoj-rezki-804-prikaz/"/>
    <hyperlink ref="M226" r:id="rId175" display="https://компания-партнер.рус/products/prikaz-804-ot-06-sentyabrya-2022-g-ministerstva-prosveweniya-rf/razdel-2-kompleks-osnaweniya-predmetnyh-kabinetov-804-pr/podrazdel-22-kabinet-tehnologii-804-pr/chast-4-stolyarnoe-delo-804-pr/2-22-95-stanok-tokarnyj-derevoobrabatyvayuwij-osnawennyj-witkom-ekranom-iz-orgstekla-804-prikaz/"/>
    <hyperlink ref="M234" r:id="rId176" display="https://epp24.ru/?s=%D0%91%D0%B8%D0%BD%D1%82+%D0%BC%D0%B0%D1%80%D0%BB%D0%B5%D0%B2%D1%8B%D0%B9+%D0%BC%D0%B5%D0%B4%D0%B8%D1%86%D0%B8%D0%BD%D1%81%D0%BA%D0%B8%D0%B9+%D0%BD%D0%B5%D1%81%D1%82%D0%B5%D1%80%D0%B8%D0%BB%D1%8C%D0%BD%D1%8B%D0%B9++&amp;post_type=product&amp;type_aws=true"/>
  </hyperlinks>
  <pageMargins left="0.7" right="0.7" top="0.75" bottom="0.75" header="0.3" footer="0.3"/>
  <pageSetup paperSize="9" orientation="portrait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2"/>
  <sheetViews>
    <sheetView workbookViewId="0">
      <pane ySplit="5" topLeftCell="A210" activePane="bottomLeft" state="frozen"/>
      <selection pane="bottomLeft" activeCell="F145" sqref="F145"/>
    </sheetView>
  </sheetViews>
  <sheetFormatPr defaultRowHeight="15" x14ac:dyDescent="0.25"/>
  <cols>
    <col min="1" max="1" width="4.7109375" style="13" customWidth="1"/>
    <col min="2" max="2" width="6.7109375" style="13" customWidth="1"/>
    <col min="3" max="3" width="8.42578125" style="13" customWidth="1"/>
    <col min="4" max="4" width="8.140625" style="13" customWidth="1"/>
    <col min="5" max="5" width="10.28515625" style="13" customWidth="1"/>
    <col min="6" max="6" width="34.140625" style="15" customWidth="1"/>
    <col min="7" max="7" width="10.140625" style="13" customWidth="1"/>
    <col min="8" max="8" width="6.7109375" style="13" customWidth="1"/>
    <col min="9" max="9" width="6.5703125" style="13" customWidth="1"/>
    <col min="10" max="10" width="13.7109375" style="12" customWidth="1"/>
    <col min="11" max="11" width="16.140625" style="22" customWidth="1"/>
    <col min="12" max="12" width="11.42578125" style="13" customWidth="1"/>
    <col min="13" max="13" width="11.7109375" style="13" customWidth="1"/>
    <col min="14" max="14" width="16.85546875" style="13" customWidth="1"/>
    <col min="15" max="15" width="7.140625" style="13" customWidth="1"/>
    <col min="16" max="16384" width="9.140625" style="13"/>
  </cols>
  <sheetData>
    <row r="1" spans="1:13" ht="54.75" customHeight="1" x14ac:dyDescent="0.25">
      <c r="K1" s="82" t="s">
        <v>339</v>
      </c>
      <c r="L1" s="83"/>
      <c r="M1" s="83"/>
    </row>
    <row r="2" spans="1:13" ht="45.75" customHeight="1" x14ac:dyDescent="0.25">
      <c r="A2" s="92" t="s">
        <v>196</v>
      </c>
      <c r="B2" s="92"/>
      <c r="C2" s="92"/>
      <c r="D2" s="92"/>
      <c r="E2" s="92"/>
      <c r="F2" s="92"/>
      <c r="G2" s="92"/>
      <c r="H2" s="92"/>
      <c r="I2" s="92"/>
      <c r="J2" s="92"/>
    </row>
    <row r="4" spans="1:13" s="14" customFormat="1" ht="45" customHeight="1" x14ac:dyDescent="0.25">
      <c r="A4" s="87" t="s">
        <v>0</v>
      </c>
      <c r="B4" s="87" t="s">
        <v>1</v>
      </c>
      <c r="C4" s="87" t="s">
        <v>2</v>
      </c>
      <c r="D4" s="87"/>
      <c r="E4" s="87"/>
      <c r="F4" s="87" t="s">
        <v>6</v>
      </c>
      <c r="G4" s="87" t="s">
        <v>7</v>
      </c>
      <c r="H4" s="87" t="s">
        <v>8</v>
      </c>
      <c r="I4" s="87" t="s">
        <v>9</v>
      </c>
      <c r="J4" s="93" t="s">
        <v>10</v>
      </c>
      <c r="K4" s="94" t="s">
        <v>11</v>
      </c>
      <c r="L4" s="87" t="s">
        <v>12</v>
      </c>
      <c r="M4" s="87" t="s">
        <v>13</v>
      </c>
    </row>
    <row r="5" spans="1:13" s="15" customFormat="1" ht="30" x14ac:dyDescent="0.25">
      <c r="A5" s="87"/>
      <c r="B5" s="87"/>
      <c r="C5" s="21" t="s">
        <v>3</v>
      </c>
      <c r="D5" s="21" t="s">
        <v>4</v>
      </c>
      <c r="E5" s="21" t="s">
        <v>5</v>
      </c>
      <c r="F5" s="87"/>
      <c r="G5" s="87"/>
      <c r="H5" s="87"/>
      <c r="I5" s="87"/>
      <c r="J5" s="93"/>
      <c r="K5" s="94"/>
      <c r="L5" s="87"/>
      <c r="M5" s="87"/>
    </row>
    <row r="6" spans="1:13" ht="87" customHeight="1" x14ac:dyDescent="0.25">
      <c r="A6" s="5"/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5"/>
      <c r="M6" s="5"/>
    </row>
    <row r="7" spans="1:13" ht="90" x14ac:dyDescent="0.25">
      <c r="A7" s="5"/>
      <c r="B7" s="5" t="s">
        <v>330</v>
      </c>
      <c r="C7" s="5" t="s">
        <v>331</v>
      </c>
      <c r="D7" s="5">
        <v>8621003591</v>
      </c>
      <c r="E7" s="9" t="s">
        <v>332</v>
      </c>
      <c r="F7" s="9" t="s">
        <v>15</v>
      </c>
      <c r="G7" s="5" t="s">
        <v>16</v>
      </c>
      <c r="H7" s="5" t="s">
        <v>21</v>
      </c>
      <c r="I7" s="5">
        <v>1</v>
      </c>
      <c r="J7" s="6">
        <v>250000</v>
      </c>
      <c r="K7" s="19">
        <f t="shared" ref="K7:K70" si="0">I7*J7</f>
        <v>250000</v>
      </c>
      <c r="L7" s="5"/>
      <c r="M7" s="5"/>
    </row>
    <row r="8" spans="1:13" ht="30" x14ac:dyDescent="0.25">
      <c r="A8" s="5"/>
      <c r="B8" s="5"/>
      <c r="C8" s="5"/>
      <c r="D8" s="5"/>
      <c r="E8" s="5"/>
      <c r="F8" s="9" t="s">
        <v>17</v>
      </c>
      <c r="G8" s="5" t="s">
        <v>18</v>
      </c>
      <c r="H8" s="5" t="s">
        <v>21</v>
      </c>
      <c r="I8" s="5">
        <v>2</v>
      </c>
      <c r="J8" s="6">
        <v>30000</v>
      </c>
      <c r="K8" s="19">
        <f t="shared" si="0"/>
        <v>60000</v>
      </c>
      <c r="L8" s="5"/>
      <c r="M8" s="5"/>
    </row>
    <row r="9" spans="1:13" ht="30" x14ac:dyDescent="0.25">
      <c r="A9" s="5"/>
      <c r="B9" s="5"/>
      <c r="C9" s="5"/>
      <c r="D9" s="5"/>
      <c r="E9" s="5"/>
      <c r="F9" s="9" t="s">
        <v>19</v>
      </c>
      <c r="G9" s="5" t="s">
        <v>20</v>
      </c>
      <c r="H9" s="5" t="s">
        <v>21</v>
      </c>
      <c r="I9" s="5">
        <v>34</v>
      </c>
      <c r="J9" s="6">
        <v>8500</v>
      </c>
      <c r="K9" s="19">
        <f t="shared" si="0"/>
        <v>289000</v>
      </c>
      <c r="L9" s="5"/>
      <c r="M9" s="5"/>
    </row>
    <row r="10" spans="1:13" s="16" customFormat="1" ht="14.25" x14ac:dyDescent="0.2">
      <c r="A10" s="8"/>
      <c r="B10" s="75" t="s">
        <v>327</v>
      </c>
      <c r="C10" s="75"/>
      <c r="D10" s="75"/>
      <c r="E10" s="75"/>
      <c r="F10" s="75"/>
      <c r="G10" s="75"/>
      <c r="H10" s="75"/>
      <c r="I10" s="75"/>
      <c r="J10" s="75"/>
      <c r="K10" s="23">
        <f>SUM(K7:K9)</f>
        <v>599000</v>
      </c>
      <c r="L10" s="8"/>
      <c r="M10" s="8"/>
    </row>
    <row r="11" spans="1:13" x14ac:dyDescent="0.25">
      <c r="A11" s="5"/>
      <c r="B11" s="84" t="s">
        <v>24</v>
      </c>
      <c r="C11" s="85"/>
      <c r="D11" s="85"/>
      <c r="E11" s="85"/>
      <c r="F11" s="85"/>
      <c r="G11" s="85"/>
      <c r="H11" s="85"/>
      <c r="I11" s="85"/>
      <c r="J11" s="85"/>
      <c r="K11" s="86"/>
      <c r="L11" s="5"/>
      <c r="M11" s="5"/>
    </row>
    <row r="12" spans="1:13" ht="45" x14ac:dyDescent="0.25">
      <c r="A12" s="5"/>
      <c r="B12" s="5"/>
      <c r="C12" s="5"/>
      <c r="D12" s="5"/>
      <c r="E12" s="5"/>
      <c r="F12" s="9" t="s">
        <v>25</v>
      </c>
      <c r="G12" s="5" t="s">
        <v>26</v>
      </c>
      <c r="H12" s="5" t="s">
        <v>21</v>
      </c>
      <c r="I12" s="5">
        <v>4</v>
      </c>
      <c r="J12" s="6">
        <v>50000</v>
      </c>
      <c r="K12" s="19">
        <f t="shared" si="0"/>
        <v>200000</v>
      </c>
      <c r="L12" s="5"/>
      <c r="M12" s="5"/>
    </row>
    <row r="13" spans="1:13" x14ac:dyDescent="0.25">
      <c r="A13" s="5"/>
      <c r="B13" s="5"/>
      <c r="C13" s="5"/>
      <c r="D13" s="5"/>
      <c r="E13" s="5"/>
      <c r="F13" s="9" t="s">
        <v>27</v>
      </c>
      <c r="G13" s="5" t="s">
        <v>28</v>
      </c>
      <c r="H13" s="5" t="s">
        <v>21</v>
      </c>
      <c r="I13" s="5">
        <v>4</v>
      </c>
      <c r="J13" s="6">
        <v>15000</v>
      </c>
      <c r="K13" s="19">
        <f t="shared" si="0"/>
        <v>60000</v>
      </c>
      <c r="L13" s="5"/>
      <c r="M13" s="5"/>
    </row>
    <row r="14" spans="1:13" x14ac:dyDescent="0.25">
      <c r="A14" s="5"/>
      <c r="B14" s="5"/>
      <c r="C14" s="5"/>
      <c r="D14" s="5"/>
      <c r="E14" s="5"/>
      <c r="F14" s="9" t="s">
        <v>22</v>
      </c>
      <c r="G14" s="5" t="s">
        <v>23</v>
      </c>
      <c r="H14" s="5" t="s">
        <v>21</v>
      </c>
      <c r="I14" s="5">
        <v>2</v>
      </c>
      <c r="J14" s="6">
        <v>4100</v>
      </c>
      <c r="K14" s="19">
        <f t="shared" si="0"/>
        <v>8200</v>
      </c>
      <c r="L14" s="5"/>
      <c r="M14" s="5"/>
    </row>
    <row r="15" spans="1:13" ht="45" x14ac:dyDescent="0.25">
      <c r="A15" s="5"/>
      <c r="B15" s="5"/>
      <c r="C15" s="5"/>
      <c r="D15" s="5"/>
      <c r="E15" s="5"/>
      <c r="F15" s="9" t="s">
        <v>29</v>
      </c>
      <c r="G15" s="5" t="s">
        <v>30</v>
      </c>
      <c r="H15" s="5" t="s">
        <v>21</v>
      </c>
      <c r="I15" s="5">
        <v>2</v>
      </c>
      <c r="J15" s="6">
        <v>10000</v>
      </c>
      <c r="K15" s="19">
        <f t="shared" si="0"/>
        <v>20000</v>
      </c>
      <c r="L15" s="5"/>
      <c r="M15" s="5"/>
    </row>
    <row r="16" spans="1:13" ht="30" x14ac:dyDescent="0.25">
      <c r="A16" s="5"/>
      <c r="B16" s="5"/>
      <c r="C16" s="5"/>
      <c r="D16" s="5"/>
      <c r="E16" s="5"/>
      <c r="F16" s="9" t="s">
        <v>333</v>
      </c>
      <c r="G16" s="5" t="s">
        <v>31</v>
      </c>
      <c r="H16" s="5" t="s">
        <v>21</v>
      </c>
      <c r="I16" s="5">
        <v>2</v>
      </c>
      <c r="J16" s="6">
        <v>17000</v>
      </c>
      <c r="K16" s="19">
        <f t="shared" si="0"/>
        <v>34000</v>
      </c>
      <c r="L16" s="5"/>
      <c r="M16" s="5"/>
    </row>
    <row r="17" spans="1:13" x14ac:dyDescent="0.25">
      <c r="A17" s="5"/>
      <c r="B17" s="5"/>
      <c r="C17" s="5"/>
      <c r="D17" s="5"/>
      <c r="E17" s="5"/>
      <c r="F17" s="9" t="s">
        <v>337</v>
      </c>
      <c r="G17" s="5" t="s">
        <v>338</v>
      </c>
      <c r="H17" s="5" t="s">
        <v>21</v>
      </c>
      <c r="I17" s="5">
        <v>1</v>
      </c>
      <c r="J17" s="6">
        <v>15000</v>
      </c>
      <c r="K17" s="19">
        <f t="shared" si="0"/>
        <v>15000</v>
      </c>
      <c r="L17" s="5"/>
      <c r="M17" s="5"/>
    </row>
    <row r="18" spans="1:13" x14ac:dyDescent="0.25">
      <c r="A18" s="5"/>
      <c r="B18" s="5"/>
      <c r="C18" s="5"/>
      <c r="D18" s="5"/>
      <c r="E18" s="5"/>
      <c r="F18" s="9" t="s">
        <v>32</v>
      </c>
      <c r="G18" s="5" t="s">
        <v>33</v>
      </c>
      <c r="H18" s="5" t="s">
        <v>21</v>
      </c>
      <c r="I18" s="5">
        <v>1</v>
      </c>
      <c r="J18" s="6">
        <v>3500</v>
      </c>
      <c r="K18" s="19">
        <f t="shared" si="0"/>
        <v>3500</v>
      </c>
      <c r="L18" s="5"/>
      <c r="M18" s="5"/>
    </row>
    <row r="19" spans="1:13" x14ac:dyDescent="0.25">
      <c r="A19" s="5"/>
      <c r="B19" s="5"/>
      <c r="C19" s="5"/>
      <c r="D19" s="5"/>
      <c r="E19" s="5"/>
      <c r="F19" s="9"/>
      <c r="G19" s="5"/>
      <c r="H19" s="5"/>
      <c r="I19" s="5"/>
      <c r="J19" s="6"/>
      <c r="K19" s="19"/>
      <c r="L19" s="5"/>
      <c r="M19" s="5"/>
    </row>
    <row r="20" spans="1:13" s="16" customFormat="1" ht="14.25" x14ac:dyDescent="0.2">
      <c r="A20" s="8"/>
      <c r="B20" s="75" t="s">
        <v>327</v>
      </c>
      <c r="C20" s="75"/>
      <c r="D20" s="75"/>
      <c r="E20" s="75"/>
      <c r="F20" s="75"/>
      <c r="G20" s="75"/>
      <c r="H20" s="75"/>
      <c r="I20" s="8"/>
      <c r="J20" s="7"/>
      <c r="K20" s="23">
        <f>SUM(K12:K19)</f>
        <v>340700</v>
      </c>
      <c r="L20" s="8"/>
      <c r="M20" s="8"/>
    </row>
    <row r="21" spans="1:13" x14ac:dyDescent="0.25">
      <c r="A21" s="5"/>
      <c r="B21" s="84" t="s">
        <v>34</v>
      </c>
      <c r="C21" s="85"/>
      <c r="D21" s="85"/>
      <c r="E21" s="85"/>
      <c r="F21" s="85"/>
      <c r="G21" s="85"/>
      <c r="H21" s="85"/>
      <c r="I21" s="85"/>
      <c r="J21" s="85"/>
      <c r="K21" s="86"/>
      <c r="L21" s="5"/>
      <c r="M21" s="5"/>
    </row>
    <row r="22" spans="1:13" x14ac:dyDescent="0.25">
      <c r="A22" s="5"/>
      <c r="B22" s="5"/>
      <c r="C22" s="5"/>
      <c r="D22" s="5"/>
      <c r="E22" s="5"/>
      <c r="F22" s="9" t="s">
        <v>35</v>
      </c>
      <c r="G22" s="5" t="s">
        <v>36</v>
      </c>
      <c r="H22" s="5" t="s">
        <v>21</v>
      </c>
      <c r="I22" s="5">
        <v>4</v>
      </c>
      <c r="J22" s="6">
        <v>13000</v>
      </c>
      <c r="K22" s="19">
        <f t="shared" si="0"/>
        <v>52000</v>
      </c>
      <c r="L22" s="5"/>
      <c r="M22" s="5"/>
    </row>
    <row r="23" spans="1:13" x14ac:dyDescent="0.25">
      <c r="A23" s="5"/>
      <c r="B23" s="5"/>
      <c r="C23" s="5"/>
      <c r="D23" s="5"/>
      <c r="E23" s="5"/>
      <c r="F23" s="9" t="s">
        <v>37</v>
      </c>
      <c r="G23" s="5" t="s">
        <v>36</v>
      </c>
      <c r="H23" s="5" t="s">
        <v>21</v>
      </c>
      <c r="I23" s="5">
        <v>500</v>
      </c>
      <c r="J23" s="6">
        <v>50</v>
      </c>
      <c r="K23" s="19">
        <f t="shared" si="0"/>
        <v>25000</v>
      </c>
      <c r="L23" s="5"/>
      <c r="M23" s="5"/>
    </row>
    <row r="24" spans="1:13" ht="30" x14ac:dyDescent="0.25">
      <c r="A24" s="5"/>
      <c r="B24" s="5"/>
      <c r="C24" s="5"/>
      <c r="D24" s="5"/>
      <c r="E24" s="5"/>
      <c r="F24" s="9" t="s">
        <v>38</v>
      </c>
      <c r="G24" s="5" t="s">
        <v>39</v>
      </c>
      <c r="H24" s="5" t="s">
        <v>21</v>
      </c>
      <c r="I24" s="5">
        <v>20</v>
      </c>
      <c r="J24" s="6">
        <v>15000</v>
      </c>
      <c r="K24" s="19">
        <f t="shared" si="0"/>
        <v>300000</v>
      </c>
      <c r="L24" s="5"/>
      <c r="M24" s="5"/>
    </row>
    <row r="25" spans="1:13" ht="30" x14ac:dyDescent="0.25">
      <c r="A25" s="5"/>
      <c r="B25" s="5"/>
      <c r="C25" s="5"/>
      <c r="D25" s="5"/>
      <c r="E25" s="5"/>
      <c r="F25" s="9" t="s">
        <v>40</v>
      </c>
      <c r="G25" s="5" t="s">
        <v>41</v>
      </c>
      <c r="H25" s="5" t="s">
        <v>21</v>
      </c>
      <c r="I25" s="5">
        <v>2</v>
      </c>
      <c r="J25" s="6">
        <v>16000</v>
      </c>
      <c r="K25" s="19">
        <f t="shared" si="0"/>
        <v>32000</v>
      </c>
      <c r="L25" s="5"/>
      <c r="M25" s="5"/>
    </row>
    <row r="26" spans="1:13" s="16" customFormat="1" ht="14.25" x14ac:dyDescent="0.2">
      <c r="A26" s="8"/>
      <c r="B26" s="75" t="s">
        <v>327</v>
      </c>
      <c r="C26" s="75"/>
      <c r="D26" s="75"/>
      <c r="E26" s="75"/>
      <c r="F26" s="75"/>
      <c r="G26" s="75"/>
      <c r="H26" s="8"/>
      <c r="I26" s="8"/>
      <c r="J26" s="7"/>
      <c r="K26" s="23">
        <f>SUM(K22:K25)</f>
        <v>409000</v>
      </c>
      <c r="L26" s="8"/>
      <c r="M26" s="8"/>
    </row>
    <row r="27" spans="1:13" x14ac:dyDescent="0.25">
      <c r="A27" s="5"/>
      <c r="B27" s="8" t="s">
        <v>42</v>
      </c>
      <c r="C27" s="5"/>
      <c r="D27" s="5"/>
      <c r="E27" s="5"/>
      <c r="F27" s="9"/>
      <c r="G27" s="5"/>
      <c r="H27" s="5"/>
      <c r="I27" s="5"/>
      <c r="J27" s="6"/>
      <c r="K27" s="19"/>
      <c r="L27" s="5"/>
      <c r="M27" s="5"/>
    </row>
    <row r="28" spans="1:13" ht="30" x14ac:dyDescent="0.25">
      <c r="A28" s="5"/>
      <c r="B28" s="5"/>
      <c r="C28" s="5"/>
      <c r="D28" s="5"/>
      <c r="E28" s="5"/>
      <c r="F28" s="9" t="s">
        <v>50</v>
      </c>
      <c r="G28" s="10" t="s">
        <v>51</v>
      </c>
      <c r="H28" s="5" t="s">
        <v>21</v>
      </c>
      <c r="I28" s="5">
        <v>1</v>
      </c>
      <c r="J28" s="6">
        <v>15000</v>
      </c>
      <c r="K28" s="19">
        <f t="shared" si="0"/>
        <v>15000</v>
      </c>
      <c r="L28" s="5"/>
      <c r="M28" s="5"/>
    </row>
    <row r="29" spans="1:13" ht="30" x14ac:dyDescent="0.25">
      <c r="A29" s="5"/>
      <c r="B29" s="5"/>
      <c r="C29" s="5"/>
      <c r="D29" s="5"/>
      <c r="E29" s="5"/>
      <c r="F29" s="9" t="s">
        <v>52</v>
      </c>
      <c r="G29" s="5" t="s">
        <v>53</v>
      </c>
      <c r="H29" s="5" t="s">
        <v>21</v>
      </c>
      <c r="I29" s="5">
        <v>1</v>
      </c>
      <c r="J29" s="6">
        <v>50000</v>
      </c>
      <c r="K29" s="19">
        <f t="shared" si="0"/>
        <v>50000</v>
      </c>
      <c r="L29" s="5"/>
      <c r="M29" s="5"/>
    </row>
    <row r="30" spans="1:13" ht="90" x14ac:dyDescent="0.25">
      <c r="A30" s="5"/>
      <c r="B30" s="5"/>
      <c r="C30" s="5"/>
      <c r="D30" s="5"/>
      <c r="E30" s="5"/>
      <c r="F30" s="9" t="s">
        <v>43</v>
      </c>
      <c r="G30" s="10" t="s">
        <v>45</v>
      </c>
      <c r="H30" s="5" t="s">
        <v>21</v>
      </c>
      <c r="I30" s="5">
        <v>1</v>
      </c>
      <c r="J30" s="6">
        <v>154700</v>
      </c>
      <c r="K30" s="19">
        <f t="shared" si="0"/>
        <v>154700</v>
      </c>
      <c r="L30" s="5"/>
      <c r="M30" s="5"/>
    </row>
    <row r="31" spans="1:13" ht="120" x14ac:dyDescent="0.25">
      <c r="A31" s="5"/>
      <c r="B31" s="5"/>
      <c r="C31" s="5"/>
      <c r="D31" s="5"/>
      <c r="E31" s="5"/>
      <c r="F31" s="9" t="s">
        <v>44</v>
      </c>
      <c r="G31" s="5" t="s">
        <v>46</v>
      </c>
      <c r="H31" s="5" t="s">
        <v>21</v>
      </c>
      <c r="I31" s="5">
        <v>1</v>
      </c>
      <c r="J31" s="6">
        <v>25000</v>
      </c>
      <c r="K31" s="19">
        <f t="shared" si="0"/>
        <v>25000</v>
      </c>
      <c r="L31" s="5"/>
      <c r="M31" s="5"/>
    </row>
    <row r="32" spans="1:13" ht="74.25" customHeight="1" x14ac:dyDescent="0.25">
      <c r="A32" s="5"/>
      <c r="B32" s="5"/>
      <c r="C32" s="5"/>
      <c r="D32" s="5"/>
      <c r="E32" s="5"/>
      <c r="F32" s="9" t="s">
        <v>47</v>
      </c>
      <c r="G32" s="5" t="s">
        <v>46</v>
      </c>
      <c r="H32" s="5" t="s">
        <v>21</v>
      </c>
      <c r="I32" s="5">
        <v>4</v>
      </c>
      <c r="J32" s="6">
        <v>85000</v>
      </c>
      <c r="K32" s="19">
        <f t="shared" si="0"/>
        <v>340000</v>
      </c>
      <c r="L32" s="5"/>
      <c r="M32" s="5"/>
    </row>
    <row r="33" spans="1:15" ht="30" x14ac:dyDescent="0.25">
      <c r="A33" s="5"/>
      <c r="B33" s="5"/>
      <c r="C33" s="5"/>
      <c r="D33" s="5"/>
      <c r="E33" s="5"/>
      <c r="F33" s="9" t="s">
        <v>48</v>
      </c>
      <c r="G33" s="5" t="s">
        <v>49</v>
      </c>
      <c r="H33" s="5" t="s">
        <v>21</v>
      </c>
      <c r="I33" s="5">
        <v>4</v>
      </c>
      <c r="J33" s="6">
        <v>3500</v>
      </c>
      <c r="K33" s="19">
        <f t="shared" si="0"/>
        <v>14000</v>
      </c>
      <c r="L33" s="5"/>
      <c r="M33" s="5"/>
    </row>
    <row r="34" spans="1:15" s="16" customFormat="1" ht="14.25" x14ac:dyDescent="0.2">
      <c r="A34" s="8"/>
      <c r="B34" s="75" t="s">
        <v>327</v>
      </c>
      <c r="C34" s="75"/>
      <c r="D34" s="75"/>
      <c r="E34" s="75"/>
      <c r="F34" s="75"/>
      <c r="G34" s="75"/>
      <c r="H34" s="8"/>
      <c r="I34" s="8"/>
      <c r="J34" s="7"/>
      <c r="K34" s="23">
        <f>SUM(K28:K33)</f>
        <v>598700</v>
      </c>
      <c r="L34" s="8"/>
      <c r="M34" s="8"/>
    </row>
    <row r="35" spans="1:15" ht="15.75" x14ac:dyDescent="0.25">
      <c r="A35" s="5"/>
      <c r="B35" s="79" t="s">
        <v>54</v>
      </c>
      <c r="C35" s="80"/>
      <c r="D35" s="80"/>
      <c r="E35" s="80"/>
      <c r="F35" s="80"/>
      <c r="G35" s="80"/>
      <c r="H35" s="80"/>
      <c r="I35" s="80"/>
      <c r="J35" s="80"/>
      <c r="K35" s="80"/>
      <c r="L35" s="2"/>
      <c r="M35" s="3"/>
    </row>
    <row r="36" spans="1:15" x14ac:dyDescent="0.25">
      <c r="A36" s="5"/>
      <c r="B36" s="5"/>
      <c r="C36" s="5"/>
      <c r="D36" s="5"/>
      <c r="E36" s="5"/>
      <c r="F36" s="9" t="s">
        <v>55</v>
      </c>
      <c r="G36" s="5" t="s">
        <v>56</v>
      </c>
      <c r="H36" s="5" t="s">
        <v>21</v>
      </c>
      <c r="I36" s="5">
        <v>1</v>
      </c>
      <c r="J36" s="6">
        <v>31850</v>
      </c>
      <c r="K36" s="19">
        <f t="shared" si="0"/>
        <v>31850</v>
      </c>
      <c r="L36" s="5"/>
      <c r="M36" s="5"/>
    </row>
    <row r="37" spans="1:15" ht="30" x14ac:dyDescent="0.25">
      <c r="A37" s="5"/>
      <c r="B37" s="5"/>
      <c r="C37" s="5"/>
      <c r="D37" s="5"/>
      <c r="E37" s="5"/>
      <c r="F37" s="9" t="s">
        <v>57</v>
      </c>
      <c r="G37" s="5" t="s">
        <v>58</v>
      </c>
      <c r="H37" s="5" t="s">
        <v>21</v>
      </c>
      <c r="I37" s="5">
        <v>2</v>
      </c>
      <c r="J37" s="6">
        <v>158700</v>
      </c>
      <c r="K37" s="19">
        <f t="shared" si="0"/>
        <v>317400</v>
      </c>
      <c r="L37" s="5"/>
      <c r="M37" s="5"/>
    </row>
    <row r="38" spans="1:15" ht="30" x14ac:dyDescent="0.25">
      <c r="A38" s="5"/>
      <c r="B38" s="5"/>
      <c r="C38" s="5"/>
      <c r="D38" s="5"/>
      <c r="E38" s="5"/>
      <c r="F38" s="9" t="s">
        <v>59</v>
      </c>
      <c r="G38" s="10" t="s">
        <v>60</v>
      </c>
      <c r="H38" s="5" t="s">
        <v>21</v>
      </c>
      <c r="I38" s="5">
        <v>1</v>
      </c>
      <c r="J38" s="6">
        <v>4500000</v>
      </c>
      <c r="K38" s="19">
        <f t="shared" si="0"/>
        <v>4500000</v>
      </c>
      <c r="L38" s="5"/>
      <c r="M38" s="5"/>
    </row>
    <row r="39" spans="1:15" x14ac:dyDescent="0.25">
      <c r="A39" s="5"/>
      <c r="B39" s="5"/>
      <c r="C39" s="5"/>
      <c r="D39" s="5"/>
      <c r="E39" s="5"/>
      <c r="F39" s="9"/>
      <c r="G39" s="5"/>
      <c r="H39" s="5"/>
      <c r="I39" s="5"/>
      <c r="J39" s="6"/>
      <c r="K39" s="19"/>
      <c r="L39" s="5"/>
      <c r="M39" s="5"/>
    </row>
    <row r="40" spans="1:15" ht="45" x14ac:dyDescent="0.25">
      <c r="A40" s="5"/>
      <c r="B40" s="5"/>
      <c r="C40" s="5"/>
      <c r="D40" s="5"/>
      <c r="E40" s="5"/>
      <c r="F40" s="9" t="s">
        <v>61</v>
      </c>
      <c r="G40" s="5" t="s">
        <v>62</v>
      </c>
      <c r="H40" s="5" t="s">
        <v>21</v>
      </c>
      <c r="I40" s="5">
        <v>1</v>
      </c>
      <c r="J40" s="6">
        <v>250000</v>
      </c>
      <c r="K40" s="19">
        <f t="shared" si="0"/>
        <v>250000</v>
      </c>
      <c r="L40" s="5"/>
      <c r="M40" s="5"/>
    </row>
    <row r="41" spans="1:15" ht="45" x14ac:dyDescent="0.25">
      <c r="A41" s="5"/>
      <c r="B41" s="5"/>
      <c r="C41" s="5"/>
      <c r="D41" s="5"/>
      <c r="E41" s="5"/>
      <c r="F41" s="9" t="s">
        <v>63</v>
      </c>
      <c r="G41" s="5" t="s">
        <v>64</v>
      </c>
      <c r="H41" s="5" t="s">
        <v>21</v>
      </c>
      <c r="I41" s="5">
        <v>1</v>
      </c>
      <c r="J41" s="6">
        <v>150000</v>
      </c>
      <c r="K41" s="19">
        <f t="shared" si="0"/>
        <v>150000</v>
      </c>
      <c r="L41" s="5"/>
      <c r="M41" s="5"/>
    </row>
    <row r="42" spans="1:15" ht="30" x14ac:dyDescent="0.25">
      <c r="A42" s="5"/>
      <c r="B42" s="5"/>
      <c r="C42" s="5"/>
      <c r="D42" s="5"/>
      <c r="E42" s="5"/>
      <c r="F42" s="9" t="s">
        <v>66</v>
      </c>
      <c r="G42" s="5" t="s">
        <v>67</v>
      </c>
      <c r="H42" s="5" t="s">
        <v>21</v>
      </c>
      <c r="I42" s="5">
        <v>1</v>
      </c>
      <c r="J42" s="6">
        <v>450000</v>
      </c>
      <c r="K42" s="19">
        <f t="shared" si="0"/>
        <v>450000</v>
      </c>
      <c r="L42" s="5"/>
      <c r="M42" s="5"/>
      <c r="O42" s="13" t="s">
        <v>334</v>
      </c>
    </row>
    <row r="43" spans="1:15" x14ac:dyDescent="0.25">
      <c r="A43" s="5"/>
      <c r="B43" s="5"/>
      <c r="C43" s="5"/>
      <c r="D43" s="5"/>
      <c r="E43" s="5"/>
      <c r="F43" s="9" t="s">
        <v>68</v>
      </c>
      <c r="G43" s="5" t="s">
        <v>69</v>
      </c>
      <c r="H43" s="5" t="s">
        <v>21</v>
      </c>
      <c r="I43" s="5">
        <v>1</v>
      </c>
      <c r="J43" s="6">
        <v>28700</v>
      </c>
      <c r="K43" s="19">
        <f t="shared" si="0"/>
        <v>28700</v>
      </c>
      <c r="L43" s="5"/>
      <c r="M43" s="5"/>
    </row>
    <row r="44" spans="1:15" ht="30" x14ac:dyDescent="0.25">
      <c r="A44" s="5"/>
      <c r="B44" s="5"/>
      <c r="C44" s="5"/>
      <c r="D44" s="5"/>
      <c r="E44" s="5"/>
      <c r="F44" s="9" t="s">
        <v>70</v>
      </c>
      <c r="G44" s="5" t="s">
        <v>71</v>
      </c>
      <c r="H44" s="5" t="s">
        <v>21</v>
      </c>
      <c r="I44" s="5">
        <v>1</v>
      </c>
      <c r="J44" s="6">
        <v>55900</v>
      </c>
      <c r="K44" s="19">
        <f t="shared" si="0"/>
        <v>55900</v>
      </c>
      <c r="L44" s="5"/>
      <c r="M44" s="5"/>
    </row>
    <row r="45" spans="1:15" x14ac:dyDescent="0.25">
      <c r="A45" s="5"/>
      <c r="B45" s="5"/>
      <c r="C45" s="5"/>
      <c r="D45" s="5"/>
      <c r="E45" s="5"/>
      <c r="F45" s="9" t="s">
        <v>72</v>
      </c>
      <c r="G45" s="5" t="s">
        <v>73</v>
      </c>
      <c r="H45" s="5" t="s">
        <v>21</v>
      </c>
      <c r="I45" s="5">
        <v>4</v>
      </c>
      <c r="J45" s="6">
        <v>4500</v>
      </c>
      <c r="K45" s="19">
        <f t="shared" si="0"/>
        <v>18000</v>
      </c>
      <c r="L45" s="5"/>
      <c r="M45" s="5"/>
    </row>
    <row r="46" spans="1:15" x14ac:dyDescent="0.25">
      <c r="A46" s="5"/>
      <c r="B46" s="5"/>
      <c r="C46" s="5"/>
      <c r="D46" s="5"/>
      <c r="E46" s="5"/>
      <c r="F46" s="9" t="s">
        <v>195</v>
      </c>
      <c r="G46" s="5" t="s">
        <v>74</v>
      </c>
      <c r="H46" s="5" t="s">
        <v>21</v>
      </c>
      <c r="I46" s="5">
        <v>1</v>
      </c>
      <c r="J46" s="6">
        <v>25000</v>
      </c>
      <c r="K46" s="19">
        <f t="shared" si="0"/>
        <v>25000</v>
      </c>
      <c r="L46" s="5"/>
      <c r="M46" s="5"/>
    </row>
    <row r="47" spans="1:15" s="16" customFormat="1" ht="14.25" x14ac:dyDescent="0.2">
      <c r="A47" s="8"/>
      <c r="B47" s="75" t="s">
        <v>327</v>
      </c>
      <c r="C47" s="75"/>
      <c r="D47" s="75"/>
      <c r="E47" s="75"/>
      <c r="F47" s="75"/>
      <c r="G47" s="75"/>
      <c r="H47" s="8"/>
      <c r="I47" s="8"/>
      <c r="J47" s="7"/>
      <c r="K47" s="23">
        <f>SUM(K36:K46)</f>
        <v>5826850</v>
      </c>
      <c r="L47" s="8"/>
      <c r="M47" s="8"/>
    </row>
    <row r="48" spans="1:15" ht="15.75" x14ac:dyDescent="0.25">
      <c r="A48" s="5"/>
      <c r="B48" s="79" t="s">
        <v>65</v>
      </c>
      <c r="C48" s="80"/>
      <c r="D48" s="80"/>
      <c r="E48" s="80"/>
      <c r="F48" s="80"/>
      <c r="G48" s="80"/>
      <c r="H48" s="80"/>
      <c r="I48" s="80"/>
      <c r="J48" s="80"/>
      <c r="K48" s="81"/>
      <c r="L48" s="5"/>
      <c r="M48" s="5"/>
    </row>
    <row r="49" spans="1:15" x14ac:dyDescent="0.25">
      <c r="A49" s="5"/>
      <c r="B49" s="5"/>
      <c r="C49" s="5"/>
      <c r="D49" s="5"/>
      <c r="E49" s="5"/>
      <c r="F49" s="9" t="s">
        <v>75</v>
      </c>
      <c r="G49" s="5" t="s">
        <v>76</v>
      </c>
      <c r="H49" s="5" t="s">
        <v>21</v>
      </c>
      <c r="I49" s="5">
        <v>2</v>
      </c>
      <c r="J49" s="6">
        <v>10000</v>
      </c>
      <c r="K49" s="19">
        <f t="shared" si="0"/>
        <v>20000</v>
      </c>
      <c r="L49" s="5"/>
      <c r="M49" s="5"/>
    </row>
    <row r="50" spans="1:15" ht="30" x14ac:dyDescent="0.25">
      <c r="A50" s="5"/>
      <c r="B50" s="5"/>
      <c r="C50" s="5"/>
      <c r="D50" s="5"/>
      <c r="E50" s="5"/>
      <c r="F50" s="9" t="s">
        <v>79</v>
      </c>
      <c r="G50" s="5" t="s">
        <v>80</v>
      </c>
      <c r="H50" s="5" t="s">
        <v>21</v>
      </c>
      <c r="I50" s="5">
        <v>4</v>
      </c>
      <c r="J50" s="6">
        <v>5000</v>
      </c>
      <c r="K50" s="19">
        <f t="shared" si="0"/>
        <v>20000</v>
      </c>
      <c r="L50" s="5"/>
      <c r="M50" s="5"/>
    </row>
    <row r="51" spans="1:15" x14ac:dyDescent="0.25">
      <c r="A51" s="5"/>
      <c r="B51" s="5"/>
      <c r="C51" s="5"/>
      <c r="D51" s="5"/>
      <c r="E51" s="5"/>
      <c r="F51" s="9" t="s">
        <v>77</v>
      </c>
      <c r="G51" s="5" t="s">
        <v>78</v>
      </c>
      <c r="H51" s="5" t="s">
        <v>21</v>
      </c>
      <c r="I51" s="5">
        <v>7</v>
      </c>
      <c r="J51" s="6">
        <v>1500</v>
      </c>
      <c r="K51" s="19">
        <f t="shared" si="0"/>
        <v>10500</v>
      </c>
      <c r="L51" s="5"/>
      <c r="M51" s="5"/>
    </row>
    <row r="52" spans="1:15" s="20" customFormat="1" x14ac:dyDescent="0.25">
      <c r="A52" s="17"/>
      <c r="B52" s="17"/>
      <c r="C52" s="17"/>
      <c r="D52" s="17"/>
      <c r="E52" s="17"/>
      <c r="F52" s="18"/>
      <c r="G52" s="17"/>
      <c r="H52" s="17"/>
      <c r="I52" s="17"/>
      <c r="J52" s="19"/>
      <c r="K52" s="19"/>
      <c r="L52" s="17"/>
      <c r="M52" s="17"/>
      <c r="O52" s="20" t="s">
        <v>335</v>
      </c>
    </row>
    <row r="53" spans="1:15" x14ac:dyDescent="0.25">
      <c r="A53" s="5"/>
      <c r="B53" s="75" t="s">
        <v>327</v>
      </c>
      <c r="C53" s="75"/>
      <c r="D53" s="75"/>
      <c r="E53" s="75"/>
      <c r="F53" s="75"/>
      <c r="G53" s="75"/>
      <c r="H53" s="5"/>
      <c r="I53" s="5"/>
      <c r="J53" s="6"/>
      <c r="K53" s="23">
        <f>SUM(K49:K52)</f>
        <v>50500</v>
      </c>
      <c r="L53" s="5"/>
      <c r="M53" s="5"/>
    </row>
    <row r="54" spans="1:15" x14ac:dyDescent="0.25">
      <c r="A54" s="5"/>
      <c r="B54" s="76" t="s">
        <v>81</v>
      </c>
      <c r="C54" s="77"/>
      <c r="D54" s="77"/>
      <c r="E54" s="77"/>
      <c r="F54" s="77"/>
      <c r="G54" s="77"/>
      <c r="H54" s="77"/>
      <c r="I54" s="77"/>
      <c r="J54" s="77"/>
      <c r="K54" s="78"/>
      <c r="L54" s="5"/>
      <c r="M54" s="5"/>
    </row>
    <row r="55" spans="1:15" x14ac:dyDescent="0.25">
      <c r="A55" s="5"/>
      <c r="B55" s="5"/>
      <c r="C55" s="5"/>
      <c r="D55" s="5"/>
      <c r="E55" s="5"/>
      <c r="F55" s="9" t="s">
        <v>82</v>
      </c>
      <c r="G55" s="5" t="s">
        <v>197</v>
      </c>
      <c r="H55" s="5" t="s">
        <v>21</v>
      </c>
      <c r="I55" s="5">
        <v>6</v>
      </c>
      <c r="J55" s="6">
        <v>27000</v>
      </c>
      <c r="K55" s="19">
        <f t="shared" si="0"/>
        <v>162000</v>
      </c>
      <c r="L55" s="5"/>
      <c r="M55" s="5"/>
    </row>
    <row r="56" spans="1:15" x14ac:dyDescent="0.25">
      <c r="A56" s="5"/>
      <c r="B56" s="5"/>
      <c r="C56" s="5"/>
      <c r="D56" s="5"/>
      <c r="E56" s="5"/>
      <c r="F56" s="9" t="s">
        <v>336</v>
      </c>
      <c r="G56" s="5" t="s">
        <v>198</v>
      </c>
      <c r="H56" s="5" t="s">
        <v>21</v>
      </c>
      <c r="I56" s="5">
        <v>2</v>
      </c>
      <c r="J56" s="6">
        <v>11500</v>
      </c>
      <c r="K56" s="19">
        <f t="shared" si="0"/>
        <v>23000</v>
      </c>
      <c r="L56" s="5"/>
      <c r="M56" s="5"/>
    </row>
    <row r="57" spans="1:15" x14ac:dyDescent="0.25">
      <c r="A57" s="5"/>
      <c r="B57" s="5"/>
      <c r="C57" s="5"/>
      <c r="D57" s="5"/>
      <c r="E57" s="5"/>
      <c r="F57" s="9" t="s">
        <v>83</v>
      </c>
      <c r="G57" s="5" t="s">
        <v>199</v>
      </c>
      <c r="H57" s="5" t="s">
        <v>21</v>
      </c>
      <c r="I57" s="5">
        <v>20</v>
      </c>
      <c r="J57" s="6">
        <v>5700</v>
      </c>
      <c r="K57" s="19">
        <f t="shared" si="0"/>
        <v>114000</v>
      </c>
      <c r="L57" s="5"/>
      <c r="M57" s="5"/>
    </row>
    <row r="58" spans="1:15" ht="30" x14ac:dyDescent="0.25">
      <c r="A58" s="5"/>
      <c r="B58" s="5"/>
      <c r="C58" s="5"/>
      <c r="D58" s="5"/>
      <c r="E58" s="5"/>
      <c r="F58" s="9" t="s">
        <v>84</v>
      </c>
      <c r="G58" s="5" t="s">
        <v>200</v>
      </c>
      <c r="H58" s="5" t="s">
        <v>21</v>
      </c>
      <c r="I58" s="5">
        <v>1</v>
      </c>
      <c r="J58" s="6">
        <v>2500</v>
      </c>
      <c r="K58" s="19">
        <f t="shared" si="0"/>
        <v>2500</v>
      </c>
      <c r="L58" s="5"/>
      <c r="M58" s="5"/>
    </row>
    <row r="59" spans="1:15" x14ac:dyDescent="0.25">
      <c r="A59" s="5"/>
      <c r="B59" s="5"/>
      <c r="C59" s="5"/>
      <c r="D59" s="5"/>
      <c r="E59" s="5"/>
      <c r="F59" s="9" t="s">
        <v>85</v>
      </c>
      <c r="G59" s="5" t="s">
        <v>201</v>
      </c>
      <c r="H59" s="5" t="s">
        <v>21</v>
      </c>
      <c r="I59" s="5">
        <v>30</v>
      </c>
      <c r="J59" s="6">
        <v>2500</v>
      </c>
      <c r="K59" s="19">
        <f t="shared" si="0"/>
        <v>75000</v>
      </c>
      <c r="L59" s="5"/>
      <c r="M59" s="5"/>
    </row>
    <row r="60" spans="1:15" x14ac:dyDescent="0.25">
      <c r="A60" s="5"/>
      <c r="B60" s="5"/>
      <c r="C60" s="5"/>
      <c r="D60" s="5"/>
      <c r="E60" s="5"/>
      <c r="F60" s="9" t="s">
        <v>86</v>
      </c>
      <c r="G60" s="5" t="s">
        <v>202</v>
      </c>
      <c r="H60" s="5" t="s">
        <v>21</v>
      </c>
      <c r="I60" s="5">
        <v>4</v>
      </c>
      <c r="J60" s="6">
        <v>4200</v>
      </c>
      <c r="K60" s="19">
        <f t="shared" si="0"/>
        <v>16800</v>
      </c>
      <c r="L60" s="5"/>
      <c r="M60" s="5"/>
    </row>
    <row r="61" spans="1:15" x14ac:dyDescent="0.25">
      <c r="A61" s="5"/>
      <c r="B61" s="5"/>
      <c r="C61" s="5"/>
      <c r="D61" s="5"/>
      <c r="E61" s="5"/>
      <c r="F61" s="9" t="s">
        <v>87</v>
      </c>
      <c r="G61" s="5" t="s">
        <v>203</v>
      </c>
      <c r="H61" s="5" t="s">
        <v>21</v>
      </c>
      <c r="I61" s="5">
        <v>5</v>
      </c>
      <c r="J61" s="6">
        <v>500</v>
      </c>
      <c r="K61" s="19">
        <f t="shared" si="0"/>
        <v>2500</v>
      </c>
      <c r="L61" s="5"/>
      <c r="M61" s="5"/>
    </row>
    <row r="62" spans="1:15" x14ac:dyDescent="0.25">
      <c r="A62" s="5"/>
      <c r="B62" s="5"/>
      <c r="C62" s="5"/>
      <c r="D62" s="5"/>
      <c r="E62" s="5"/>
      <c r="F62" s="9" t="s">
        <v>88</v>
      </c>
      <c r="G62" s="5" t="s">
        <v>204</v>
      </c>
      <c r="H62" s="5" t="s">
        <v>21</v>
      </c>
      <c r="I62" s="5">
        <v>5</v>
      </c>
      <c r="J62" s="6">
        <v>5350</v>
      </c>
      <c r="K62" s="19">
        <f t="shared" si="0"/>
        <v>26750</v>
      </c>
      <c r="L62" s="5"/>
      <c r="M62" s="5"/>
    </row>
    <row r="63" spans="1:15" ht="30" x14ac:dyDescent="0.25">
      <c r="A63" s="5"/>
      <c r="B63" s="5"/>
      <c r="C63" s="5"/>
      <c r="D63" s="5"/>
      <c r="E63" s="5"/>
      <c r="F63" s="9" t="s">
        <v>89</v>
      </c>
      <c r="G63" s="5" t="s">
        <v>205</v>
      </c>
      <c r="H63" s="5" t="s">
        <v>21</v>
      </c>
      <c r="I63" s="5">
        <v>4</v>
      </c>
      <c r="J63" s="6">
        <v>14600</v>
      </c>
      <c r="K63" s="19">
        <f t="shared" si="0"/>
        <v>58400</v>
      </c>
      <c r="L63" s="5"/>
      <c r="M63" s="5"/>
    </row>
    <row r="64" spans="1:15" x14ac:dyDescent="0.25">
      <c r="A64" s="5"/>
      <c r="B64" s="5"/>
      <c r="C64" s="5"/>
      <c r="D64" s="5"/>
      <c r="E64" s="5"/>
      <c r="F64" s="9" t="s">
        <v>90</v>
      </c>
      <c r="G64" s="5" t="s">
        <v>206</v>
      </c>
      <c r="H64" s="5" t="s">
        <v>21</v>
      </c>
      <c r="I64" s="5">
        <v>50</v>
      </c>
      <c r="J64" s="6">
        <v>600</v>
      </c>
      <c r="K64" s="19">
        <f t="shared" si="0"/>
        <v>30000</v>
      </c>
      <c r="L64" s="5"/>
      <c r="M64" s="5"/>
    </row>
    <row r="65" spans="1:13" ht="30" x14ac:dyDescent="0.25">
      <c r="A65" s="5"/>
      <c r="B65" s="5"/>
      <c r="C65" s="5"/>
      <c r="D65" s="5"/>
      <c r="E65" s="5"/>
      <c r="F65" s="9" t="s">
        <v>91</v>
      </c>
      <c r="G65" s="5" t="s">
        <v>207</v>
      </c>
      <c r="H65" s="5" t="s">
        <v>21</v>
      </c>
      <c r="I65" s="5">
        <v>4</v>
      </c>
      <c r="J65" s="6">
        <v>45400</v>
      </c>
      <c r="K65" s="19">
        <f t="shared" si="0"/>
        <v>181600</v>
      </c>
      <c r="L65" s="5"/>
      <c r="M65" s="5"/>
    </row>
    <row r="66" spans="1:13" ht="30" x14ac:dyDescent="0.25">
      <c r="A66" s="5"/>
      <c r="B66" s="5"/>
      <c r="C66" s="5"/>
      <c r="D66" s="5"/>
      <c r="E66" s="5"/>
      <c r="F66" s="9" t="s">
        <v>92</v>
      </c>
      <c r="G66" s="5" t="s">
        <v>208</v>
      </c>
      <c r="H66" s="5" t="s">
        <v>21</v>
      </c>
      <c r="I66" s="5">
        <v>2</v>
      </c>
      <c r="J66" s="6">
        <v>20150</v>
      </c>
      <c r="K66" s="19">
        <f t="shared" si="0"/>
        <v>40300</v>
      </c>
      <c r="L66" s="5"/>
      <c r="M66" s="5"/>
    </row>
    <row r="67" spans="1:13" ht="30" x14ac:dyDescent="0.25">
      <c r="A67" s="5"/>
      <c r="B67" s="5"/>
      <c r="C67" s="5"/>
      <c r="D67" s="5"/>
      <c r="E67" s="5"/>
      <c r="F67" s="9" t="s">
        <v>93</v>
      </c>
      <c r="G67" s="5" t="s">
        <v>209</v>
      </c>
      <c r="H67" s="5" t="s">
        <v>21</v>
      </c>
      <c r="I67" s="5">
        <v>2</v>
      </c>
      <c r="J67" s="6">
        <v>6770</v>
      </c>
      <c r="K67" s="19">
        <f t="shared" si="0"/>
        <v>13540</v>
      </c>
      <c r="L67" s="5"/>
      <c r="M67" s="5"/>
    </row>
    <row r="68" spans="1:13" x14ac:dyDescent="0.25">
      <c r="A68" s="5"/>
      <c r="B68" s="5"/>
      <c r="C68" s="5"/>
      <c r="D68" s="5"/>
      <c r="E68" s="5"/>
      <c r="F68" s="9" t="s">
        <v>94</v>
      </c>
      <c r="G68" s="5" t="s">
        <v>210</v>
      </c>
      <c r="H68" s="5" t="s">
        <v>21</v>
      </c>
      <c r="I68" s="5">
        <v>2</v>
      </c>
      <c r="J68" s="6">
        <v>750</v>
      </c>
      <c r="K68" s="19">
        <f t="shared" si="0"/>
        <v>1500</v>
      </c>
      <c r="L68" s="5"/>
      <c r="M68" s="5"/>
    </row>
    <row r="69" spans="1:13" ht="30" x14ac:dyDescent="0.25">
      <c r="A69" s="5"/>
      <c r="B69" s="5"/>
      <c r="C69" s="5"/>
      <c r="D69" s="5"/>
      <c r="E69" s="5"/>
      <c r="F69" s="9" t="s">
        <v>95</v>
      </c>
      <c r="G69" s="5" t="s">
        <v>211</v>
      </c>
      <c r="H69" s="5" t="s">
        <v>21</v>
      </c>
      <c r="I69" s="5">
        <v>1</v>
      </c>
      <c r="J69" s="6">
        <v>7150</v>
      </c>
      <c r="K69" s="19">
        <f t="shared" si="0"/>
        <v>7150</v>
      </c>
      <c r="L69" s="5"/>
      <c r="M69" s="5"/>
    </row>
    <row r="70" spans="1:13" ht="30" x14ac:dyDescent="0.25">
      <c r="A70" s="5"/>
      <c r="B70" s="5"/>
      <c r="C70" s="5"/>
      <c r="D70" s="5"/>
      <c r="E70" s="5"/>
      <c r="F70" s="9" t="s">
        <v>96</v>
      </c>
      <c r="G70" s="5"/>
      <c r="H70" s="5" t="s">
        <v>21</v>
      </c>
      <c r="I70" s="5">
        <v>2</v>
      </c>
      <c r="J70" s="6">
        <v>215500</v>
      </c>
      <c r="K70" s="19">
        <f t="shared" si="0"/>
        <v>431000</v>
      </c>
      <c r="L70" s="5"/>
      <c r="M70" s="5"/>
    </row>
    <row r="71" spans="1:13" x14ac:dyDescent="0.25">
      <c r="A71" s="5"/>
      <c r="B71" s="5"/>
      <c r="C71" s="5"/>
      <c r="D71" s="5"/>
      <c r="E71" s="5"/>
      <c r="F71" s="9" t="s">
        <v>97</v>
      </c>
      <c r="G71" s="5" t="s">
        <v>212</v>
      </c>
      <c r="H71" s="5" t="s">
        <v>21</v>
      </c>
      <c r="I71" s="5">
        <v>2</v>
      </c>
      <c r="J71" s="6">
        <v>15300</v>
      </c>
      <c r="K71" s="19">
        <f t="shared" ref="K71:K94" si="1">I71*J71</f>
        <v>30600</v>
      </c>
      <c r="L71" s="5"/>
      <c r="M71" s="5"/>
    </row>
    <row r="72" spans="1:13" x14ac:dyDescent="0.25">
      <c r="A72" s="5"/>
      <c r="B72" s="5"/>
      <c r="C72" s="5"/>
      <c r="D72" s="5"/>
      <c r="E72" s="5"/>
      <c r="F72" s="9" t="s">
        <v>98</v>
      </c>
      <c r="G72" s="5" t="s">
        <v>213</v>
      </c>
      <c r="H72" s="5" t="s">
        <v>21</v>
      </c>
      <c r="I72" s="5">
        <v>5</v>
      </c>
      <c r="J72" s="6">
        <v>3500</v>
      </c>
      <c r="K72" s="19">
        <f t="shared" si="1"/>
        <v>17500</v>
      </c>
      <c r="L72" s="5"/>
      <c r="M72" s="5"/>
    </row>
    <row r="73" spans="1:13" x14ac:dyDescent="0.25">
      <c r="A73" s="5"/>
      <c r="B73" s="5"/>
      <c r="C73" s="5"/>
      <c r="D73" s="5"/>
      <c r="E73" s="5"/>
      <c r="F73" s="9" t="s">
        <v>99</v>
      </c>
      <c r="G73" s="5" t="s">
        <v>214</v>
      </c>
      <c r="H73" s="5" t="s">
        <v>21</v>
      </c>
      <c r="I73" s="5">
        <v>2</v>
      </c>
      <c r="J73" s="6">
        <v>17100</v>
      </c>
      <c r="K73" s="19">
        <f t="shared" si="1"/>
        <v>34200</v>
      </c>
      <c r="L73" s="5"/>
      <c r="M73" s="5"/>
    </row>
    <row r="74" spans="1:13" ht="30" x14ac:dyDescent="0.25">
      <c r="A74" s="5"/>
      <c r="B74" s="5"/>
      <c r="C74" s="5"/>
      <c r="D74" s="5"/>
      <c r="E74" s="5"/>
      <c r="F74" s="9" t="s">
        <v>100</v>
      </c>
      <c r="G74" s="5" t="s">
        <v>215</v>
      </c>
      <c r="H74" s="5" t="s">
        <v>21</v>
      </c>
      <c r="I74" s="5">
        <v>1</v>
      </c>
      <c r="J74" s="6">
        <v>121500</v>
      </c>
      <c r="K74" s="19">
        <f t="shared" si="1"/>
        <v>121500</v>
      </c>
      <c r="L74" s="5"/>
      <c r="M74" s="5"/>
    </row>
    <row r="75" spans="1:13" x14ac:dyDescent="0.25">
      <c r="A75" s="5"/>
      <c r="B75" s="5"/>
      <c r="C75" s="5"/>
      <c r="D75" s="5"/>
      <c r="E75" s="5"/>
      <c r="F75" s="9" t="s">
        <v>101</v>
      </c>
      <c r="G75" s="5" t="s">
        <v>216</v>
      </c>
      <c r="H75" s="5" t="s">
        <v>21</v>
      </c>
      <c r="I75" s="5">
        <v>30</v>
      </c>
      <c r="J75" s="6">
        <v>4500</v>
      </c>
      <c r="K75" s="19">
        <f t="shared" si="1"/>
        <v>135000</v>
      </c>
      <c r="L75" s="5"/>
      <c r="M75" s="5"/>
    </row>
    <row r="76" spans="1:13" x14ac:dyDescent="0.25">
      <c r="A76" s="5"/>
      <c r="B76" s="5"/>
      <c r="C76" s="5"/>
      <c r="D76" s="5"/>
      <c r="E76" s="5"/>
      <c r="F76" s="9" t="s">
        <v>102</v>
      </c>
      <c r="G76" s="5" t="s">
        <v>217</v>
      </c>
      <c r="H76" s="5" t="s">
        <v>21</v>
      </c>
      <c r="I76" s="5">
        <v>20</v>
      </c>
      <c r="J76" s="6">
        <v>6000</v>
      </c>
      <c r="K76" s="19">
        <f t="shared" si="1"/>
        <v>120000</v>
      </c>
      <c r="L76" s="5"/>
      <c r="M76" s="5"/>
    </row>
    <row r="77" spans="1:13" x14ac:dyDescent="0.25">
      <c r="A77" s="5"/>
      <c r="B77" s="5"/>
      <c r="C77" s="5"/>
      <c r="D77" s="5"/>
      <c r="E77" s="5"/>
      <c r="F77" s="9" t="s">
        <v>103</v>
      </c>
      <c r="G77" s="5" t="s">
        <v>218</v>
      </c>
      <c r="H77" s="5" t="s">
        <v>21</v>
      </c>
      <c r="I77" s="5">
        <v>4</v>
      </c>
      <c r="J77" s="6">
        <v>5900</v>
      </c>
      <c r="K77" s="19">
        <f t="shared" si="1"/>
        <v>23600</v>
      </c>
      <c r="L77" s="5"/>
      <c r="M77" s="5"/>
    </row>
    <row r="78" spans="1:13" x14ac:dyDescent="0.25">
      <c r="A78" s="5"/>
      <c r="B78" s="5"/>
      <c r="C78" s="5"/>
      <c r="D78" s="5"/>
      <c r="E78" s="5"/>
      <c r="F78" s="9" t="s">
        <v>104</v>
      </c>
      <c r="G78" s="5" t="s">
        <v>219</v>
      </c>
      <c r="H78" s="5" t="s">
        <v>21</v>
      </c>
      <c r="I78" s="5">
        <v>12</v>
      </c>
      <c r="J78" s="6">
        <v>2400</v>
      </c>
      <c r="K78" s="19">
        <f t="shared" si="1"/>
        <v>28800</v>
      </c>
      <c r="L78" s="5"/>
      <c r="M78" s="5"/>
    </row>
    <row r="79" spans="1:13" x14ac:dyDescent="0.25">
      <c r="A79" s="5"/>
      <c r="B79" s="5"/>
      <c r="C79" s="5"/>
      <c r="D79" s="5"/>
      <c r="E79" s="5"/>
      <c r="F79" s="9" t="s">
        <v>105</v>
      </c>
      <c r="G79" s="5" t="s">
        <v>220</v>
      </c>
      <c r="H79" s="5" t="s">
        <v>21</v>
      </c>
      <c r="I79" s="5">
        <v>2</v>
      </c>
      <c r="J79" s="6">
        <v>13000</v>
      </c>
      <c r="K79" s="19">
        <f t="shared" si="1"/>
        <v>26000</v>
      </c>
      <c r="L79" s="5"/>
      <c r="M79" s="5"/>
    </row>
    <row r="80" spans="1:13" x14ac:dyDescent="0.25">
      <c r="A80" s="5"/>
      <c r="B80" s="5"/>
      <c r="C80" s="5"/>
      <c r="D80" s="5"/>
      <c r="E80" s="5"/>
      <c r="F80" s="9" t="s">
        <v>106</v>
      </c>
      <c r="G80" s="5" t="s">
        <v>221</v>
      </c>
      <c r="H80" s="5" t="s">
        <v>21</v>
      </c>
      <c r="I80" s="5">
        <v>25</v>
      </c>
      <c r="J80" s="6">
        <v>250</v>
      </c>
      <c r="K80" s="19">
        <f t="shared" si="1"/>
        <v>6250</v>
      </c>
      <c r="L80" s="5"/>
      <c r="M80" s="5"/>
    </row>
    <row r="81" spans="1:13" x14ac:dyDescent="0.25">
      <c r="A81" s="5"/>
      <c r="B81" s="5"/>
      <c r="C81" s="5"/>
      <c r="D81" s="5"/>
      <c r="E81" s="5"/>
      <c r="F81" s="9" t="s">
        <v>107</v>
      </c>
      <c r="G81" s="5" t="s">
        <v>222</v>
      </c>
      <c r="H81" s="5" t="s">
        <v>21</v>
      </c>
      <c r="I81" s="5">
        <v>25</v>
      </c>
      <c r="J81" s="6">
        <v>450</v>
      </c>
      <c r="K81" s="19">
        <f t="shared" si="1"/>
        <v>11250</v>
      </c>
      <c r="L81" s="5"/>
      <c r="M81" s="5"/>
    </row>
    <row r="82" spans="1:13" x14ac:dyDescent="0.25">
      <c r="A82" s="5"/>
      <c r="B82" s="5"/>
      <c r="C82" s="5"/>
      <c r="D82" s="5"/>
      <c r="E82" s="5"/>
      <c r="F82" s="9" t="s">
        <v>108</v>
      </c>
      <c r="G82" s="5" t="s">
        <v>223</v>
      </c>
      <c r="H82" s="5" t="s">
        <v>21</v>
      </c>
      <c r="I82" s="5">
        <v>30</v>
      </c>
      <c r="J82" s="6">
        <v>730</v>
      </c>
      <c r="K82" s="19">
        <f t="shared" si="1"/>
        <v>21900</v>
      </c>
      <c r="L82" s="5"/>
      <c r="M82" s="5"/>
    </row>
    <row r="83" spans="1:13" s="16" customFormat="1" ht="14.25" x14ac:dyDescent="0.2">
      <c r="A83" s="8"/>
      <c r="B83" s="75" t="s">
        <v>327</v>
      </c>
      <c r="C83" s="75"/>
      <c r="D83" s="75"/>
      <c r="E83" s="75"/>
      <c r="F83" s="75"/>
      <c r="G83" s="75"/>
      <c r="H83" s="8"/>
      <c r="I83" s="8"/>
      <c r="J83" s="7"/>
      <c r="K83" s="23">
        <f>SUM(K54:K82)</f>
        <v>1762640</v>
      </c>
      <c r="L83" s="8"/>
      <c r="M83" s="8"/>
    </row>
    <row r="84" spans="1:13" x14ac:dyDescent="0.25">
      <c r="A84" s="5"/>
      <c r="B84" s="76" t="s">
        <v>109</v>
      </c>
      <c r="C84" s="77"/>
      <c r="D84" s="77"/>
      <c r="E84" s="77"/>
      <c r="F84" s="77"/>
      <c r="G84" s="77"/>
      <c r="H84" s="77"/>
      <c r="I84" s="77"/>
      <c r="J84" s="77"/>
      <c r="K84" s="78"/>
      <c r="L84" s="5"/>
      <c r="M84" s="5"/>
    </row>
    <row r="85" spans="1:13" x14ac:dyDescent="0.25">
      <c r="A85" s="5"/>
      <c r="B85" s="5"/>
      <c r="C85" s="5"/>
      <c r="D85" s="5"/>
      <c r="E85" s="5"/>
      <c r="F85" s="9" t="s">
        <v>110</v>
      </c>
      <c r="G85" s="5" t="s">
        <v>224</v>
      </c>
      <c r="H85" s="5" t="s">
        <v>21</v>
      </c>
      <c r="I85" s="5">
        <v>4</v>
      </c>
      <c r="J85" s="6">
        <v>2500</v>
      </c>
      <c r="K85" s="19">
        <f t="shared" si="1"/>
        <v>10000</v>
      </c>
      <c r="L85" s="5"/>
      <c r="M85" s="5"/>
    </row>
    <row r="86" spans="1:13" x14ac:dyDescent="0.25">
      <c r="A86" s="5"/>
      <c r="B86" s="5"/>
      <c r="C86" s="5"/>
      <c r="D86" s="5"/>
      <c r="E86" s="5"/>
      <c r="F86" s="9" t="s">
        <v>111</v>
      </c>
      <c r="G86" s="5" t="s">
        <v>225</v>
      </c>
      <c r="H86" s="5" t="s">
        <v>21</v>
      </c>
      <c r="I86" s="5">
        <v>4</v>
      </c>
      <c r="J86" s="6">
        <v>300</v>
      </c>
      <c r="K86" s="19">
        <f t="shared" si="1"/>
        <v>1200</v>
      </c>
      <c r="L86" s="5"/>
      <c r="M86" s="5"/>
    </row>
    <row r="87" spans="1:13" x14ac:dyDescent="0.25">
      <c r="A87" s="5"/>
      <c r="B87" s="5"/>
      <c r="C87" s="5"/>
      <c r="D87" s="5"/>
      <c r="E87" s="5"/>
      <c r="F87" s="9" t="s">
        <v>112</v>
      </c>
      <c r="G87" s="5" t="s">
        <v>226</v>
      </c>
      <c r="H87" s="5" t="s">
        <v>21</v>
      </c>
      <c r="I87" s="5">
        <v>2</v>
      </c>
      <c r="J87" s="6">
        <v>5000</v>
      </c>
      <c r="K87" s="19">
        <f t="shared" si="1"/>
        <v>10000</v>
      </c>
      <c r="L87" s="5"/>
      <c r="M87" s="5"/>
    </row>
    <row r="88" spans="1:13" x14ac:dyDescent="0.25">
      <c r="A88" s="5"/>
      <c r="B88" s="5"/>
      <c r="C88" s="5"/>
      <c r="D88" s="5"/>
      <c r="E88" s="5"/>
      <c r="F88" s="9" t="s">
        <v>77</v>
      </c>
      <c r="G88" s="5" t="s">
        <v>227</v>
      </c>
      <c r="H88" s="5" t="s">
        <v>21</v>
      </c>
      <c r="I88" s="5">
        <v>2</v>
      </c>
      <c r="J88" s="6">
        <v>1500</v>
      </c>
      <c r="K88" s="19">
        <f t="shared" si="1"/>
        <v>3000</v>
      </c>
      <c r="L88" s="5"/>
      <c r="M88" s="5"/>
    </row>
    <row r="89" spans="1:13" x14ac:dyDescent="0.25">
      <c r="A89" s="5"/>
      <c r="B89" s="5"/>
      <c r="C89" s="5"/>
      <c r="D89" s="5"/>
      <c r="E89" s="5"/>
      <c r="F89" s="9"/>
      <c r="G89" s="5"/>
      <c r="H89" s="5"/>
      <c r="I89" s="5"/>
      <c r="J89" s="6"/>
      <c r="K89" s="19">
        <f t="shared" si="1"/>
        <v>0</v>
      </c>
      <c r="L89" s="5"/>
      <c r="M89" s="5"/>
    </row>
    <row r="90" spans="1:13" s="16" customFormat="1" ht="14.25" x14ac:dyDescent="0.2">
      <c r="A90" s="8"/>
      <c r="B90" s="75" t="s">
        <v>327</v>
      </c>
      <c r="C90" s="75"/>
      <c r="D90" s="75"/>
      <c r="E90" s="75"/>
      <c r="F90" s="75"/>
      <c r="G90" s="75"/>
      <c r="H90" s="8"/>
      <c r="I90" s="8"/>
      <c r="J90" s="7"/>
      <c r="K90" s="23">
        <f>SUM(K85:K89)</f>
        <v>24200</v>
      </c>
      <c r="L90" s="8"/>
      <c r="M90" s="8"/>
    </row>
    <row r="91" spans="1:13" x14ac:dyDescent="0.25">
      <c r="A91" s="5"/>
      <c r="B91" s="76" t="s">
        <v>113</v>
      </c>
      <c r="C91" s="77"/>
      <c r="D91" s="77"/>
      <c r="E91" s="77"/>
      <c r="F91" s="77"/>
      <c r="G91" s="77"/>
      <c r="H91" s="77"/>
      <c r="I91" s="77"/>
      <c r="J91" s="77"/>
      <c r="K91" s="78"/>
      <c r="L91" s="5"/>
      <c r="M91" s="5"/>
    </row>
    <row r="92" spans="1:13" ht="30" x14ac:dyDescent="0.25">
      <c r="A92" s="5"/>
      <c r="B92" s="5"/>
      <c r="C92" s="5"/>
      <c r="D92" s="5"/>
      <c r="E92" s="5"/>
      <c r="F92" s="9" t="s">
        <v>114</v>
      </c>
      <c r="G92" s="5" t="s">
        <v>228</v>
      </c>
      <c r="H92" s="5" t="s">
        <v>21</v>
      </c>
      <c r="I92" s="5">
        <v>8</v>
      </c>
      <c r="J92" s="6">
        <v>50000</v>
      </c>
      <c r="K92" s="19">
        <f t="shared" si="1"/>
        <v>400000</v>
      </c>
      <c r="L92" s="5"/>
      <c r="M92" s="5"/>
    </row>
    <row r="93" spans="1:13" x14ac:dyDescent="0.25">
      <c r="A93" s="5"/>
      <c r="B93" s="5"/>
      <c r="C93" s="5"/>
      <c r="D93" s="5"/>
      <c r="E93" s="5"/>
      <c r="F93" s="9" t="s">
        <v>115</v>
      </c>
      <c r="G93" s="5" t="s">
        <v>229</v>
      </c>
      <c r="H93" s="5" t="s">
        <v>21</v>
      </c>
      <c r="I93" s="5">
        <v>1</v>
      </c>
      <c r="J93" s="6">
        <v>36000</v>
      </c>
      <c r="K93" s="19">
        <f t="shared" si="1"/>
        <v>36000</v>
      </c>
      <c r="L93" s="5"/>
      <c r="M93" s="5"/>
    </row>
    <row r="94" spans="1:13" x14ac:dyDescent="0.25">
      <c r="A94" s="5"/>
      <c r="B94" s="5"/>
      <c r="C94" s="5"/>
      <c r="D94" s="5"/>
      <c r="E94" s="5"/>
      <c r="F94" s="9" t="s">
        <v>116</v>
      </c>
      <c r="G94" s="5" t="s">
        <v>230</v>
      </c>
      <c r="H94" s="5" t="s">
        <v>21</v>
      </c>
      <c r="I94" s="5">
        <v>1</v>
      </c>
      <c r="J94" s="6">
        <v>500000</v>
      </c>
      <c r="K94" s="19">
        <f t="shared" si="1"/>
        <v>500000</v>
      </c>
      <c r="L94" s="5"/>
      <c r="M94" s="5"/>
    </row>
    <row r="95" spans="1:13" s="16" customFormat="1" ht="14.25" x14ac:dyDescent="0.2">
      <c r="A95" s="8"/>
      <c r="B95" s="75" t="s">
        <v>327</v>
      </c>
      <c r="C95" s="75"/>
      <c r="D95" s="75"/>
      <c r="E95" s="75"/>
      <c r="F95" s="75"/>
      <c r="G95" s="75"/>
      <c r="H95" s="75"/>
      <c r="I95" s="8"/>
      <c r="J95" s="7"/>
      <c r="K95" s="23">
        <f>SUM(K92:K94)</f>
        <v>936000</v>
      </c>
      <c r="L95" s="8"/>
      <c r="M95" s="8"/>
    </row>
    <row r="96" spans="1:13" x14ac:dyDescent="0.25">
      <c r="A96" s="5"/>
      <c r="B96" s="76" t="s">
        <v>117</v>
      </c>
      <c r="C96" s="77"/>
      <c r="D96" s="77"/>
      <c r="E96" s="77"/>
      <c r="F96" s="77"/>
      <c r="G96" s="77"/>
      <c r="H96" s="77"/>
      <c r="I96" s="77"/>
      <c r="J96" s="77"/>
      <c r="K96" s="78"/>
      <c r="L96" s="5"/>
      <c r="M96" s="5"/>
    </row>
    <row r="97" spans="1:13" ht="30" x14ac:dyDescent="0.25">
      <c r="A97" s="5"/>
      <c r="B97" s="5"/>
      <c r="C97" s="5"/>
      <c r="D97" s="5"/>
      <c r="E97" s="5"/>
      <c r="F97" s="9" t="s">
        <v>118</v>
      </c>
      <c r="G97" s="5" t="s">
        <v>234</v>
      </c>
      <c r="H97" s="5" t="s">
        <v>21</v>
      </c>
      <c r="I97" s="5">
        <v>6</v>
      </c>
      <c r="J97" s="6">
        <v>15000</v>
      </c>
      <c r="K97" s="19">
        <f t="shared" ref="K97:K168" si="2">I97*J97</f>
        <v>90000</v>
      </c>
      <c r="L97" s="5"/>
      <c r="M97" s="5"/>
    </row>
    <row r="98" spans="1:13" x14ac:dyDescent="0.25">
      <c r="A98" s="5"/>
      <c r="B98" s="5"/>
      <c r="C98" s="5"/>
      <c r="D98" s="5"/>
      <c r="E98" s="5"/>
      <c r="F98" s="9" t="s">
        <v>120</v>
      </c>
      <c r="G98" s="5" t="s">
        <v>235</v>
      </c>
      <c r="H98" s="5" t="s">
        <v>21</v>
      </c>
      <c r="I98" s="5">
        <v>11</v>
      </c>
      <c r="J98" s="6">
        <v>10000</v>
      </c>
      <c r="K98" s="19">
        <f t="shared" si="2"/>
        <v>110000</v>
      </c>
      <c r="L98" s="5"/>
      <c r="M98" s="5"/>
    </row>
    <row r="99" spans="1:13" x14ac:dyDescent="0.25">
      <c r="A99" s="5"/>
      <c r="B99" s="5"/>
      <c r="C99" s="5"/>
      <c r="D99" s="5"/>
      <c r="E99" s="5"/>
      <c r="F99" s="9" t="s">
        <v>123</v>
      </c>
      <c r="G99" s="5" t="s">
        <v>236</v>
      </c>
      <c r="H99" s="5" t="s">
        <v>21</v>
      </c>
      <c r="I99" s="5">
        <v>9</v>
      </c>
      <c r="J99" s="6">
        <v>17000</v>
      </c>
      <c r="K99" s="19">
        <f t="shared" si="2"/>
        <v>153000</v>
      </c>
      <c r="L99" s="5"/>
      <c r="M99" s="5"/>
    </row>
    <row r="100" spans="1:13" x14ac:dyDescent="0.25">
      <c r="A100" s="5"/>
      <c r="B100" s="5"/>
      <c r="C100" s="5"/>
      <c r="D100" s="5"/>
      <c r="E100" s="5"/>
      <c r="F100" s="9" t="s">
        <v>124</v>
      </c>
      <c r="G100" s="5" t="s">
        <v>237</v>
      </c>
      <c r="H100" s="5" t="s">
        <v>21</v>
      </c>
      <c r="I100" s="5">
        <v>5</v>
      </c>
      <c r="J100" s="6">
        <v>15000</v>
      </c>
      <c r="K100" s="19">
        <f t="shared" si="2"/>
        <v>75000</v>
      </c>
      <c r="L100" s="5"/>
      <c r="M100" s="5"/>
    </row>
    <row r="101" spans="1:13" x14ac:dyDescent="0.25">
      <c r="A101" s="5"/>
      <c r="B101" s="5"/>
      <c r="C101" s="5"/>
      <c r="D101" s="5"/>
      <c r="E101" s="5"/>
      <c r="F101" s="9" t="s">
        <v>119</v>
      </c>
      <c r="G101" s="5" t="s">
        <v>231</v>
      </c>
      <c r="H101" s="5" t="s">
        <v>21</v>
      </c>
      <c r="I101" s="5">
        <v>1</v>
      </c>
      <c r="J101" s="6">
        <v>100000</v>
      </c>
      <c r="K101" s="19">
        <f>I101*J101</f>
        <v>100000</v>
      </c>
      <c r="L101" s="5"/>
      <c r="M101" s="5"/>
    </row>
    <row r="102" spans="1:13" x14ac:dyDescent="0.25">
      <c r="A102" s="5"/>
      <c r="B102" s="5"/>
      <c r="C102" s="5"/>
      <c r="D102" s="5"/>
      <c r="E102" s="5"/>
      <c r="F102" s="9" t="s">
        <v>121</v>
      </c>
      <c r="G102" s="5" t="s">
        <v>232</v>
      </c>
      <c r="H102" s="5" t="s">
        <v>21</v>
      </c>
      <c r="I102" s="5">
        <v>6</v>
      </c>
      <c r="J102" s="6">
        <v>7500</v>
      </c>
      <c r="K102" s="19">
        <f>I102*J102</f>
        <v>45000</v>
      </c>
      <c r="L102" s="5"/>
      <c r="M102" s="5"/>
    </row>
    <row r="103" spans="1:13" x14ac:dyDescent="0.25">
      <c r="A103" s="5"/>
      <c r="B103" s="5"/>
      <c r="C103" s="5"/>
      <c r="D103" s="5"/>
      <c r="E103" s="5"/>
      <c r="F103" s="9" t="s">
        <v>122</v>
      </c>
      <c r="G103" s="5" t="s">
        <v>233</v>
      </c>
      <c r="H103" s="5" t="s">
        <v>21</v>
      </c>
      <c r="I103" s="5">
        <v>1</v>
      </c>
      <c r="J103" s="6">
        <v>25600</v>
      </c>
      <c r="K103" s="19">
        <f>I103*J103</f>
        <v>25600</v>
      </c>
      <c r="L103" s="5"/>
      <c r="M103" s="5"/>
    </row>
    <row r="104" spans="1:13" s="16" customFormat="1" ht="14.25" customHeight="1" x14ac:dyDescent="0.2">
      <c r="A104" s="8"/>
      <c r="B104" s="75" t="s">
        <v>327</v>
      </c>
      <c r="C104" s="75"/>
      <c r="D104" s="75"/>
      <c r="E104" s="75"/>
      <c r="F104" s="75"/>
      <c r="G104" s="75"/>
      <c r="H104" s="8"/>
      <c r="I104" s="8"/>
      <c r="J104" s="7"/>
      <c r="K104" s="23">
        <f>SUM(K97:K102)</f>
        <v>573000</v>
      </c>
      <c r="L104" s="8"/>
      <c r="M104" s="8"/>
    </row>
    <row r="105" spans="1:13" ht="15.75" x14ac:dyDescent="0.25">
      <c r="A105" s="5"/>
      <c r="B105" s="79" t="s">
        <v>125</v>
      </c>
      <c r="C105" s="80"/>
      <c r="D105" s="80"/>
      <c r="E105" s="80"/>
      <c r="F105" s="80"/>
      <c r="G105" s="80"/>
      <c r="H105" s="80"/>
      <c r="I105" s="80"/>
      <c r="J105" s="80"/>
      <c r="K105" s="81"/>
      <c r="L105" s="5"/>
      <c r="M105" s="5"/>
    </row>
    <row r="106" spans="1:13" ht="30" x14ac:dyDescent="0.25">
      <c r="A106" s="5"/>
      <c r="B106" s="5"/>
      <c r="C106" s="5"/>
      <c r="D106" s="5"/>
      <c r="E106" s="5"/>
      <c r="F106" s="9" t="s">
        <v>126</v>
      </c>
      <c r="G106" s="10" t="s">
        <v>239</v>
      </c>
      <c r="H106" s="5" t="s">
        <v>21</v>
      </c>
      <c r="I106" s="5">
        <v>1</v>
      </c>
      <c r="J106" s="6">
        <v>15000</v>
      </c>
      <c r="K106" s="19">
        <f t="shared" si="2"/>
        <v>15000</v>
      </c>
      <c r="L106" s="5"/>
      <c r="M106" s="5"/>
    </row>
    <row r="107" spans="1:13" x14ac:dyDescent="0.25">
      <c r="A107" s="5"/>
      <c r="B107" s="5"/>
      <c r="C107" s="5"/>
      <c r="D107" s="5"/>
      <c r="E107" s="5"/>
      <c r="F107" s="9" t="s">
        <v>120</v>
      </c>
      <c r="G107" s="5" t="s">
        <v>238</v>
      </c>
      <c r="H107" s="5" t="s">
        <v>21</v>
      </c>
      <c r="I107" s="5">
        <v>3</v>
      </c>
      <c r="J107" s="6">
        <v>10000</v>
      </c>
      <c r="K107" s="19">
        <f t="shared" si="2"/>
        <v>30000</v>
      </c>
      <c r="L107" s="5"/>
      <c r="M107" s="5"/>
    </row>
    <row r="108" spans="1:13" ht="30" x14ac:dyDescent="0.25">
      <c r="A108" s="5"/>
      <c r="B108" s="5"/>
      <c r="C108" s="5"/>
      <c r="D108" s="5"/>
      <c r="E108" s="5"/>
      <c r="F108" s="9" t="s">
        <v>127</v>
      </c>
      <c r="G108" s="5" t="s">
        <v>240</v>
      </c>
      <c r="H108" s="5" t="s">
        <v>21</v>
      </c>
      <c r="I108" s="5">
        <v>6</v>
      </c>
      <c r="J108" s="6">
        <v>17000</v>
      </c>
      <c r="K108" s="19">
        <f t="shared" si="2"/>
        <v>102000</v>
      </c>
      <c r="L108" s="5"/>
      <c r="M108" s="5"/>
    </row>
    <row r="109" spans="1:13" ht="30" x14ac:dyDescent="0.25">
      <c r="A109" s="5"/>
      <c r="B109" s="5"/>
      <c r="C109" s="5"/>
      <c r="D109" s="5"/>
      <c r="E109" s="5"/>
      <c r="F109" s="9" t="s">
        <v>128</v>
      </c>
      <c r="G109" s="5" t="s">
        <v>241</v>
      </c>
      <c r="H109" s="5" t="s">
        <v>21</v>
      </c>
      <c r="I109" s="5">
        <v>10</v>
      </c>
      <c r="J109" s="6">
        <v>9000</v>
      </c>
      <c r="K109" s="19">
        <f t="shared" si="2"/>
        <v>90000</v>
      </c>
      <c r="L109" s="5"/>
      <c r="M109" s="5"/>
    </row>
    <row r="110" spans="1:13" x14ac:dyDescent="0.25">
      <c r="A110" s="5"/>
      <c r="B110" s="5"/>
      <c r="C110" s="5"/>
      <c r="D110" s="5"/>
      <c r="E110" s="5"/>
      <c r="F110" s="9" t="s">
        <v>129</v>
      </c>
      <c r="G110" s="5" t="s">
        <v>242</v>
      </c>
      <c r="H110" s="5" t="s">
        <v>21</v>
      </c>
      <c r="I110" s="5">
        <v>2</v>
      </c>
      <c r="J110" s="6">
        <v>7000</v>
      </c>
      <c r="K110" s="19">
        <f t="shared" si="2"/>
        <v>14000</v>
      </c>
      <c r="L110" s="5"/>
      <c r="M110" s="5"/>
    </row>
    <row r="111" spans="1:13" ht="30" x14ac:dyDescent="0.25">
      <c r="A111" s="5"/>
      <c r="B111" s="5"/>
      <c r="C111" s="5"/>
      <c r="D111" s="5"/>
      <c r="E111" s="5"/>
      <c r="F111" s="9" t="s">
        <v>130</v>
      </c>
      <c r="G111" s="5" t="s">
        <v>243</v>
      </c>
      <c r="H111" s="5" t="s">
        <v>21</v>
      </c>
      <c r="I111" s="5">
        <v>3</v>
      </c>
      <c r="J111" s="6">
        <v>2500</v>
      </c>
      <c r="K111" s="19">
        <f t="shared" si="2"/>
        <v>7500</v>
      </c>
      <c r="L111" s="5"/>
      <c r="M111" s="5"/>
    </row>
    <row r="112" spans="1:13" x14ac:dyDescent="0.25">
      <c r="A112" s="5"/>
      <c r="B112" s="5"/>
      <c r="C112" s="5"/>
      <c r="D112" s="5"/>
      <c r="E112" s="5"/>
      <c r="F112" s="9" t="s">
        <v>244</v>
      </c>
      <c r="G112" s="5" t="s">
        <v>245</v>
      </c>
      <c r="H112" s="5" t="s">
        <v>21</v>
      </c>
      <c r="I112" s="5">
        <v>1</v>
      </c>
      <c r="J112" s="6">
        <v>307000</v>
      </c>
      <c r="K112" s="19">
        <f t="shared" si="2"/>
        <v>307000</v>
      </c>
      <c r="L112" s="5"/>
      <c r="M112" s="5"/>
    </row>
    <row r="113" spans="1:13" s="16" customFormat="1" ht="14.25" x14ac:dyDescent="0.2">
      <c r="A113" s="8"/>
      <c r="B113" s="75" t="s">
        <v>327</v>
      </c>
      <c r="C113" s="75"/>
      <c r="D113" s="75"/>
      <c r="E113" s="75"/>
      <c r="F113" s="75"/>
      <c r="G113" s="75"/>
      <c r="H113" s="8"/>
      <c r="I113" s="8"/>
      <c r="J113" s="7"/>
      <c r="K113" s="23">
        <f>SUM(K106:K112)</f>
        <v>565500</v>
      </c>
      <c r="L113" s="8"/>
      <c r="M113" s="8"/>
    </row>
    <row r="114" spans="1:13" x14ac:dyDescent="0.25">
      <c r="A114" s="5"/>
      <c r="B114" s="76" t="s">
        <v>131</v>
      </c>
      <c r="C114" s="77"/>
      <c r="D114" s="77"/>
      <c r="E114" s="77"/>
      <c r="F114" s="77"/>
      <c r="G114" s="77"/>
      <c r="H114" s="77"/>
      <c r="I114" s="77"/>
      <c r="J114" s="77"/>
      <c r="K114" s="78"/>
      <c r="L114" s="5"/>
      <c r="M114" s="5"/>
    </row>
    <row r="115" spans="1:13" ht="30" x14ac:dyDescent="0.25">
      <c r="A115" s="5"/>
      <c r="B115" s="5"/>
      <c r="C115" s="5"/>
      <c r="D115" s="5"/>
      <c r="E115" s="5"/>
      <c r="F115" s="9" t="s">
        <v>132</v>
      </c>
      <c r="G115" s="87" t="s">
        <v>246</v>
      </c>
      <c r="H115" s="5" t="s">
        <v>21</v>
      </c>
      <c r="I115" s="5">
        <v>2</v>
      </c>
      <c r="J115" s="6">
        <v>3000</v>
      </c>
      <c r="K115" s="19">
        <f t="shared" si="2"/>
        <v>6000</v>
      </c>
      <c r="L115" s="5"/>
      <c r="M115" s="5"/>
    </row>
    <row r="116" spans="1:13" x14ac:dyDescent="0.25">
      <c r="A116" s="5"/>
      <c r="B116" s="5"/>
      <c r="C116" s="5"/>
      <c r="D116" s="5"/>
      <c r="E116" s="5"/>
      <c r="F116" s="9" t="s">
        <v>133</v>
      </c>
      <c r="G116" s="87"/>
      <c r="H116" s="5" t="s">
        <v>21</v>
      </c>
      <c r="I116" s="5">
        <v>1</v>
      </c>
      <c r="J116" s="6">
        <v>3000</v>
      </c>
      <c r="K116" s="19">
        <f t="shared" si="2"/>
        <v>3000</v>
      </c>
      <c r="L116" s="5"/>
      <c r="M116" s="5"/>
    </row>
    <row r="117" spans="1:13" x14ac:dyDescent="0.25">
      <c r="A117" s="5"/>
      <c r="B117" s="5"/>
      <c r="C117" s="5"/>
      <c r="D117" s="5"/>
      <c r="E117" s="5"/>
      <c r="F117" s="9" t="s">
        <v>134</v>
      </c>
      <c r="G117" s="87"/>
      <c r="H117" s="5" t="s">
        <v>21</v>
      </c>
      <c r="I117" s="5">
        <v>1</v>
      </c>
      <c r="J117" s="6">
        <v>5000</v>
      </c>
      <c r="K117" s="19">
        <f t="shared" si="2"/>
        <v>5000</v>
      </c>
      <c r="L117" s="5"/>
      <c r="M117" s="5"/>
    </row>
    <row r="118" spans="1:13" ht="30" x14ac:dyDescent="0.25">
      <c r="A118" s="5"/>
      <c r="B118" s="5"/>
      <c r="C118" s="5"/>
      <c r="D118" s="5"/>
      <c r="E118" s="5"/>
      <c r="F118" s="9" t="s">
        <v>135</v>
      </c>
      <c r="G118" s="87"/>
      <c r="H118" s="5" t="s">
        <v>21</v>
      </c>
      <c r="I118" s="5">
        <v>1</v>
      </c>
      <c r="J118" s="6">
        <v>20000</v>
      </c>
      <c r="K118" s="19">
        <f t="shared" si="2"/>
        <v>20000</v>
      </c>
      <c r="L118" s="5"/>
      <c r="M118" s="5"/>
    </row>
    <row r="119" spans="1:13" ht="30" x14ac:dyDescent="0.25">
      <c r="A119" s="5"/>
      <c r="B119" s="5"/>
      <c r="C119" s="5"/>
      <c r="D119" s="5"/>
      <c r="E119" s="5"/>
      <c r="F119" s="9" t="s">
        <v>136</v>
      </c>
      <c r="G119" s="87"/>
      <c r="H119" s="5" t="s">
        <v>21</v>
      </c>
      <c r="I119" s="5">
        <v>1</v>
      </c>
      <c r="J119" s="6">
        <v>500</v>
      </c>
      <c r="K119" s="19">
        <f t="shared" si="2"/>
        <v>500</v>
      </c>
      <c r="L119" s="5"/>
      <c r="M119" s="5"/>
    </row>
    <row r="120" spans="1:13" x14ac:dyDescent="0.25">
      <c r="A120" s="5"/>
      <c r="B120" s="5"/>
      <c r="C120" s="5"/>
      <c r="D120" s="5"/>
      <c r="E120" s="5"/>
      <c r="F120" s="9" t="s">
        <v>137</v>
      </c>
      <c r="G120" s="87"/>
      <c r="H120" s="5" t="s">
        <v>21</v>
      </c>
      <c r="I120" s="5">
        <v>1</v>
      </c>
      <c r="J120" s="6">
        <v>500</v>
      </c>
      <c r="K120" s="19">
        <f t="shared" si="2"/>
        <v>500</v>
      </c>
      <c r="L120" s="5"/>
      <c r="M120" s="5"/>
    </row>
    <row r="121" spans="1:13" ht="30" x14ac:dyDescent="0.25">
      <c r="A121" s="5"/>
      <c r="B121" s="5"/>
      <c r="C121" s="5"/>
      <c r="D121" s="5"/>
      <c r="E121" s="5"/>
      <c r="F121" s="9" t="s">
        <v>138</v>
      </c>
      <c r="G121" s="87"/>
      <c r="H121" s="5" t="s">
        <v>21</v>
      </c>
      <c r="I121" s="5">
        <v>2</v>
      </c>
      <c r="J121" s="6">
        <v>300</v>
      </c>
      <c r="K121" s="19">
        <f t="shared" si="2"/>
        <v>600</v>
      </c>
      <c r="L121" s="5"/>
      <c r="M121" s="5"/>
    </row>
    <row r="122" spans="1:13" x14ac:dyDescent="0.25">
      <c r="A122" s="5"/>
      <c r="B122" s="5"/>
      <c r="C122" s="5"/>
      <c r="D122" s="5"/>
      <c r="E122" s="5"/>
      <c r="F122" s="9" t="s">
        <v>139</v>
      </c>
      <c r="G122" s="87"/>
      <c r="H122" s="5" t="s">
        <v>21</v>
      </c>
      <c r="I122" s="5">
        <v>1</v>
      </c>
      <c r="J122" s="6">
        <v>35000</v>
      </c>
      <c r="K122" s="19">
        <f t="shared" si="2"/>
        <v>35000</v>
      </c>
      <c r="L122" s="5"/>
      <c r="M122" s="5"/>
    </row>
    <row r="123" spans="1:13" x14ac:dyDescent="0.25">
      <c r="A123" s="5"/>
      <c r="B123" s="5"/>
      <c r="C123" s="5"/>
      <c r="D123" s="5"/>
      <c r="E123" s="5"/>
      <c r="F123" s="9" t="s">
        <v>140</v>
      </c>
      <c r="G123" s="87"/>
      <c r="H123" s="5" t="s">
        <v>21</v>
      </c>
      <c r="I123" s="5">
        <v>2</v>
      </c>
      <c r="J123" s="6">
        <v>5000</v>
      </c>
      <c r="K123" s="19">
        <f t="shared" si="2"/>
        <v>10000</v>
      </c>
      <c r="L123" s="5"/>
      <c r="M123" s="5"/>
    </row>
    <row r="124" spans="1:13" x14ac:dyDescent="0.25">
      <c r="A124" s="5"/>
      <c r="B124" s="5"/>
      <c r="C124" s="5"/>
      <c r="D124" s="5"/>
      <c r="E124" s="5"/>
      <c r="F124" s="9" t="s">
        <v>141</v>
      </c>
      <c r="G124" s="87"/>
      <c r="H124" s="5" t="s">
        <v>21</v>
      </c>
      <c r="I124" s="5">
        <v>2</v>
      </c>
      <c r="J124" s="6">
        <v>12000</v>
      </c>
      <c r="K124" s="19">
        <f t="shared" si="2"/>
        <v>24000</v>
      </c>
      <c r="L124" s="5"/>
      <c r="M124" s="5"/>
    </row>
    <row r="125" spans="1:13" x14ac:dyDescent="0.25">
      <c r="A125" s="5"/>
      <c r="B125" s="5"/>
      <c r="C125" s="5"/>
      <c r="D125" s="5"/>
      <c r="E125" s="5"/>
      <c r="F125" s="9" t="s">
        <v>142</v>
      </c>
      <c r="G125" s="87"/>
      <c r="H125" s="5" t="s">
        <v>21</v>
      </c>
      <c r="I125" s="5">
        <v>1</v>
      </c>
      <c r="J125" s="6">
        <v>1000</v>
      </c>
      <c r="K125" s="19">
        <f t="shared" si="2"/>
        <v>1000</v>
      </c>
      <c r="L125" s="5"/>
      <c r="M125" s="5"/>
    </row>
    <row r="126" spans="1:13" s="16" customFormat="1" ht="14.25" x14ac:dyDescent="0.2">
      <c r="A126" s="8"/>
      <c r="B126" s="75" t="s">
        <v>327</v>
      </c>
      <c r="C126" s="75"/>
      <c r="D126" s="75"/>
      <c r="E126" s="75"/>
      <c r="F126" s="75"/>
      <c r="G126" s="75"/>
      <c r="H126" s="75"/>
      <c r="I126" s="8"/>
      <c r="J126" s="7"/>
      <c r="K126" s="23">
        <f>SUM(K115:K125)</f>
        <v>105600</v>
      </c>
      <c r="L126" s="8"/>
      <c r="M126" s="8"/>
    </row>
    <row r="127" spans="1:13" ht="15.75" x14ac:dyDescent="0.25">
      <c r="A127" s="5"/>
      <c r="B127" s="79" t="s">
        <v>143</v>
      </c>
      <c r="C127" s="80"/>
      <c r="D127" s="80"/>
      <c r="E127" s="80"/>
      <c r="F127" s="80"/>
      <c r="G127" s="80"/>
      <c r="H127" s="80"/>
      <c r="I127" s="80"/>
      <c r="J127" s="80"/>
      <c r="K127" s="81"/>
      <c r="L127" s="5"/>
      <c r="M127" s="5"/>
    </row>
    <row r="128" spans="1:13" x14ac:dyDescent="0.25">
      <c r="A128" s="5"/>
      <c r="B128" s="5"/>
      <c r="C128" s="5"/>
      <c r="D128" s="5"/>
      <c r="E128" s="5"/>
      <c r="F128" s="9" t="s">
        <v>144</v>
      </c>
      <c r="G128" s="5" t="s">
        <v>247</v>
      </c>
      <c r="H128" s="5" t="s">
        <v>21</v>
      </c>
      <c r="I128" s="5">
        <v>1</v>
      </c>
      <c r="J128" s="6">
        <v>1670000</v>
      </c>
      <c r="K128" s="19">
        <f t="shared" si="2"/>
        <v>1670000</v>
      </c>
      <c r="L128" s="5"/>
      <c r="M128" s="5"/>
    </row>
    <row r="129" spans="1:13" x14ac:dyDescent="0.25">
      <c r="A129" s="5"/>
      <c r="B129" s="5"/>
      <c r="C129" s="5"/>
      <c r="D129" s="5"/>
      <c r="E129" s="5"/>
      <c r="F129" s="9" t="s">
        <v>145</v>
      </c>
      <c r="G129" s="5" t="s">
        <v>248</v>
      </c>
      <c r="H129" s="5" t="s">
        <v>21</v>
      </c>
      <c r="I129" s="5">
        <v>1</v>
      </c>
      <c r="J129" s="6">
        <v>24000</v>
      </c>
      <c r="K129" s="19">
        <f t="shared" si="2"/>
        <v>24000</v>
      </c>
      <c r="L129" s="5"/>
      <c r="M129" s="5"/>
    </row>
    <row r="130" spans="1:13" x14ac:dyDescent="0.25">
      <c r="A130" s="5"/>
      <c r="B130" s="5"/>
      <c r="C130" s="5"/>
      <c r="D130" s="5"/>
      <c r="E130" s="5"/>
      <c r="F130" s="9" t="s">
        <v>22</v>
      </c>
      <c r="G130" s="5" t="s">
        <v>249</v>
      </c>
      <c r="H130" s="5" t="s">
        <v>21</v>
      </c>
      <c r="I130" s="5">
        <v>1</v>
      </c>
      <c r="J130" s="6">
        <v>102000</v>
      </c>
      <c r="K130" s="19">
        <f t="shared" si="2"/>
        <v>102000</v>
      </c>
      <c r="L130" s="5"/>
      <c r="M130" s="5"/>
    </row>
    <row r="131" spans="1:13" x14ac:dyDescent="0.25">
      <c r="A131" s="5"/>
      <c r="B131" s="5"/>
      <c r="C131" s="5"/>
      <c r="D131" s="5"/>
      <c r="E131" s="5"/>
      <c r="F131" s="9" t="s">
        <v>146</v>
      </c>
      <c r="G131" s="5" t="s">
        <v>250</v>
      </c>
      <c r="H131" s="5" t="s">
        <v>21</v>
      </c>
      <c r="I131" s="5">
        <v>1</v>
      </c>
      <c r="J131" s="6">
        <v>32000</v>
      </c>
      <c r="K131" s="19">
        <f t="shared" si="2"/>
        <v>32000</v>
      </c>
      <c r="L131" s="5"/>
      <c r="M131" s="5"/>
    </row>
    <row r="132" spans="1:13" ht="33.75" customHeight="1" x14ac:dyDescent="0.25">
      <c r="A132" s="5"/>
      <c r="B132" s="5"/>
      <c r="C132" s="5"/>
      <c r="D132" s="5"/>
      <c r="E132" s="5"/>
      <c r="F132" s="9" t="s">
        <v>147</v>
      </c>
      <c r="G132" s="5" t="s">
        <v>251</v>
      </c>
      <c r="H132" s="5" t="s">
        <v>21</v>
      </c>
      <c r="I132" s="5">
        <v>1</v>
      </c>
      <c r="J132" s="6">
        <v>730000</v>
      </c>
      <c r="K132" s="19">
        <f t="shared" si="2"/>
        <v>730000</v>
      </c>
      <c r="L132" s="5"/>
      <c r="M132" s="5"/>
    </row>
    <row r="133" spans="1:13" x14ac:dyDescent="0.25">
      <c r="A133" s="5"/>
      <c r="B133" s="5"/>
      <c r="C133" s="5"/>
      <c r="D133" s="5"/>
      <c r="E133" s="5"/>
      <c r="F133" s="9" t="s">
        <v>148</v>
      </c>
      <c r="G133" s="5" t="s">
        <v>252</v>
      </c>
      <c r="H133" s="5" t="s">
        <v>21</v>
      </c>
      <c r="I133" s="5">
        <v>1</v>
      </c>
      <c r="J133" s="6">
        <v>105690</v>
      </c>
      <c r="K133" s="19">
        <f t="shared" si="2"/>
        <v>105690</v>
      </c>
      <c r="L133" s="5"/>
      <c r="M133" s="5"/>
    </row>
    <row r="134" spans="1:13" s="16" customFormat="1" ht="14.25" x14ac:dyDescent="0.2">
      <c r="A134" s="8"/>
      <c r="B134" s="75" t="s">
        <v>327</v>
      </c>
      <c r="C134" s="75"/>
      <c r="D134" s="75"/>
      <c r="E134" s="75"/>
      <c r="F134" s="75"/>
      <c r="G134" s="75"/>
      <c r="H134" s="75"/>
      <c r="I134" s="8"/>
      <c r="J134" s="7"/>
      <c r="K134" s="23">
        <f>SUM(K128:K133)</f>
        <v>2663690</v>
      </c>
      <c r="L134" s="8"/>
      <c r="M134" s="8"/>
    </row>
    <row r="135" spans="1:13" ht="15.75" x14ac:dyDescent="0.25">
      <c r="A135" s="5"/>
      <c r="B135" s="79" t="s">
        <v>149</v>
      </c>
      <c r="C135" s="80"/>
      <c r="D135" s="80"/>
      <c r="E135" s="80"/>
      <c r="F135" s="80"/>
      <c r="G135" s="80"/>
      <c r="H135" s="80"/>
      <c r="I135" s="80"/>
      <c r="J135" s="80"/>
      <c r="K135" s="81"/>
      <c r="L135" s="5"/>
      <c r="M135" s="5"/>
    </row>
    <row r="136" spans="1:13" x14ac:dyDescent="0.25">
      <c r="A136" s="5"/>
      <c r="B136" s="5"/>
      <c r="C136" s="5"/>
      <c r="D136" s="5"/>
      <c r="E136" s="5"/>
      <c r="F136" s="9" t="s">
        <v>110</v>
      </c>
      <c r="G136" s="5" t="s">
        <v>253</v>
      </c>
      <c r="H136" s="5" t="s">
        <v>21</v>
      </c>
      <c r="I136" s="5">
        <v>30</v>
      </c>
      <c r="J136" s="6">
        <v>2500</v>
      </c>
      <c r="K136" s="19">
        <f t="shared" si="2"/>
        <v>75000</v>
      </c>
      <c r="L136" s="5"/>
      <c r="M136" s="5"/>
    </row>
    <row r="137" spans="1:13" x14ac:dyDescent="0.25">
      <c r="A137" s="5"/>
      <c r="B137" s="5"/>
      <c r="C137" s="5"/>
      <c r="D137" s="5"/>
      <c r="E137" s="5"/>
      <c r="F137" s="9" t="s">
        <v>111</v>
      </c>
      <c r="G137" s="5" t="s">
        <v>254</v>
      </c>
      <c r="H137" s="5" t="s">
        <v>21</v>
      </c>
      <c r="I137" s="5">
        <v>30</v>
      </c>
      <c r="J137" s="6">
        <v>300</v>
      </c>
      <c r="K137" s="19">
        <f t="shared" si="2"/>
        <v>9000</v>
      </c>
      <c r="L137" s="5"/>
      <c r="M137" s="5"/>
    </row>
    <row r="138" spans="1:13" x14ac:dyDescent="0.25">
      <c r="A138" s="5"/>
      <c r="B138" s="5"/>
      <c r="C138" s="5"/>
      <c r="D138" s="5"/>
      <c r="E138" s="5"/>
      <c r="F138" s="9" t="s">
        <v>112</v>
      </c>
      <c r="G138" s="5" t="s">
        <v>255</v>
      </c>
      <c r="H138" s="5" t="s">
        <v>21</v>
      </c>
      <c r="I138" s="5">
        <v>12</v>
      </c>
      <c r="J138" s="6">
        <v>5000</v>
      </c>
      <c r="K138" s="19">
        <f t="shared" si="2"/>
        <v>60000</v>
      </c>
      <c r="L138" s="5"/>
      <c r="M138" s="5"/>
    </row>
    <row r="139" spans="1:13" x14ac:dyDescent="0.25">
      <c r="A139" s="5"/>
      <c r="B139" s="5"/>
      <c r="C139" s="5"/>
      <c r="D139" s="5"/>
      <c r="E139" s="5"/>
      <c r="F139" s="9" t="s">
        <v>77</v>
      </c>
      <c r="G139" s="5" t="s">
        <v>256</v>
      </c>
      <c r="H139" s="5" t="s">
        <v>21</v>
      </c>
      <c r="I139" s="5">
        <v>12</v>
      </c>
      <c r="J139" s="6">
        <v>1500</v>
      </c>
      <c r="K139" s="19">
        <f t="shared" si="2"/>
        <v>18000</v>
      </c>
      <c r="L139" s="5"/>
      <c r="M139" s="5"/>
    </row>
    <row r="140" spans="1:13" s="16" customFormat="1" ht="14.25" x14ac:dyDescent="0.2">
      <c r="A140" s="8"/>
      <c r="B140" s="75" t="s">
        <v>327</v>
      </c>
      <c r="C140" s="75"/>
      <c r="D140" s="75"/>
      <c r="E140" s="75"/>
      <c r="F140" s="75"/>
      <c r="G140" s="75"/>
      <c r="H140" s="8"/>
      <c r="I140" s="8"/>
      <c r="J140" s="7"/>
      <c r="K140" s="23">
        <f>SUM(K136:K139)</f>
        <v>162000</v>
      </c>
      <c r="L140" s="8"/>
      <c r="M140" s="8"/>
    </row>
    <row r="141" spans="1:13" ht="15.75" x14ac:dyDescent="0.25">
      <c r="A141" s="5"/>
      <c r="B141" s="79" t="s">
        <v>150</v>
      </c>
      <c r="C141" s="80"/>
      <c r="D141" s="80"/>
      <c r="E141" s="80"/>
      <c r="F141" s="80"/>
      <c r="G141" s="80"/>
      <c r="H141" s="80"/>
      <c r="I141" s="80"/>
      <c r="J141" s="80"/>
      <c r="K141" s="81"/>
      <c r="L141" s="5"/>
      <c r="M141" s="5"/>
    </row>
    <row r="142" spans="1:13" ht="105" x14ac:dyDescent="0.25">
      <c r="A142" s="5"/>
      <c r="B142" s="5"/>
      <c r="C142" s="5"/>
      <c r="D142" s="5"/>
      <c r="E142" s="5"/>
      <c r="F142" s="9" t="s">
        <v>151</v>
      </c>
      <c r="G142" s="10" t="s">
        <v>257</v>
      </c>
      <c r="H142" s="5" t="s">
        <v>21</v>
      </c>
      <c r="I142" s="5">
        <v>3</v>
      </c>
      <c r="J142" s="6">
        <v>50000</v>
      </c>
      <c r="K142" s="19">
        <f t="shared" si="2"/>
        <v>150000</v>
      </c>
      <c r="L142" s="5"/>
      <c r="M142" s="5"/>
    </row>
    <row r="143" spans="1:13" x14ac:dyDescent="0.25">
      <c r="A143" s="5"/>
      <c r="B143" s="5"/>
      <c r="C143" s="5"/>
      <c r="D143" s="5"/>
      <c r="E143" s="5"/>
      <c r="F143" s="9" t="s">
        <v>120</v>
      </c>
      <c r="G143" s="5" t="s">
        <v>258</v>
      </c>
      <c r="H143" s="5" t="s">
        <v>21</v>
      </c>
      <c r="I143" s="5">
        <v>20</v>
      </c>
      <c r="J143" s="6">
        <v>10000</v>
      </c>
      <c r="K143" s="19">
        <f t="shared" si="2"/>
        <v>200000</v>
      </c>
      <c r="L143" s="5"/>
      <c r="M143" s="5"/>
    </row>
    <row r="144" spans="1:13" ht="30" x14ac:dyDescent="0.25">
      <c r="A144" s="5"/>
      <c r="B144" s="5"/>
      <c r="C144" s="5"/>
      <c r="D144" s="5"/>
      <c r="E144" s="5"/>
      <c r="F144" s="9" t="s">
        <v>130</v>
      </c>
      <c r="G144" s="5" t="s">
        <v>259</v>
      </c>
      <c r="H144" s="5" t="s">
        <v>21</v>
      </c>
      <c r="I144" s="5">
        <v>20</v>
      </c>
      <c r="J144" s="6">
        <v>2500</v>
      </c>
      <c r="K144" s="19">
        <f t="shared" si="2"/>
        <v>50000</v>
      </c>
      <c r="L144" s="5"/>
      <c r="M144" s="5"/>
    </row>
    <row r="145" spans="1:13" x14ac:dyDescent="0.25">
      <c r="A145" s="5"/>
      <c r="B145" s="5"/>
      <c r="C145" s="5"/>
      <c r="D145" s="5"/>
      <c r="E145" s="5"/>
      <c r="F145" s="9" t="s">
        <v>152</v>
      </c>
      <c r="G145" s="5" t="s">
        <v>262</v>
      </c>
      <c r="H145" s="5" t="s">
        <v>21</v>
      </c>
      <c r="I145" s="5">
        <v>5</v>
      </c>
      <c r="J145" s="6">
        <v>16000</v>
      </c>
      <c r="K145" s="19">
        <f t="shared" si="2"/>
        <v>80000</v>
      </c>
      <c r="L145" s="5"/>
      <c r="M145" s="5"/>
    </row>
    <row r="146" spans="1:13" ht="124.5" customHeight="1" x14ac:dyDescent="0.25">
      <c r="A146" s="5"/>
      <c r="B146" s="5"/>
      <c r="C146" s="5"/>
      <c r="D146" s="5"/>
      <c r="E146" s="5"/>
      <c r="F146" s="9" t="s">
        <v>153</v>
      </c>
      <c r="G146" s="5" t="s">
        <v>260</v>
      </c>
      <c r="H146" s="5" t="s">
        <v>21</v>
      </c>
      <c r="I146" s="5">
        <v>25</v>
      </c>
      <c r="J146" s="6">
        <v>85000</v>
      </c>
      <c r="K146" s="19">
        <f t="shared" si="2"/>
        <v>2125000</v>
      </c>
      <c r="L146" s="5"/>
      <c r="M146" s="5"/>
    </row>
    <row r="147" spans="1:13" x14ac:dyDescent="0.25">
      <c r="A147" s="5"/>
      <c r="B147" s="5"/>
      <c r="C147" s="5"/>
      <c r="D147" s="5"/>
      <c r="E147" s="5"/>
      <c r="F147" s="9" t="s">
        <v>154</v>
      </c>
      <c r="G147" s="5" t="s">
        <v>261</v>
      </c>
      <c r="H147" s="5" t="s">
        <v>21</v>
      </c>
      <c r="I147" s="5">
        <v>30</v>
      </c>
      <c r="J147" s="6">
        <v>400</v>
      </c>
      <c r="K147" s="19">
        <f t="shared" si="2"/>
        <v>12000</v>
      </c>
      <c r="L147" s="5"/>
      <c r="M147" s="5"/>
    </row>
    <row r="148" spans="1:13" ht="30" x14ac:dyDescent="0.25">
      <c r="A148" s="5"/>
      <c r="B148" s="5"/>
      <c r="C148" s="5"/>
      <c r="D148" s="5"/>
      <c r="E148" s="5"/>
      <c r="F148" s="9" t="s">
        <v>155</v>
      </c>
      <c r="G148" s="5" t="s">
        <v>264</v>
      </c>
      <c r="H148" s="5" t="s">
        <v>21</v>
      </c>
      <c r="I148" s="5">
        <v>100</v>
      </c>
      <c r="J148" s="6">
        <v>10000</v>
      </c>
      <c r="K148" s="19">
        <f t="shared" si="2"/>
        <v>1000000</v>
      </c>
      <c r="L148" s="5"/>
      <c r="M148" s="5"/>
    </row>
    <row r="149" spans="1:13" ht="30" x14ac:dyDescent="0.25">
      <c r="A149" s="5"/>
      <c r="B149" s="5"/>
      <c r="C149" s="5"/>
      <c r="D149" s="5"/>
      <c r="E149" s="5"/>
      <c r="F149" s="9" t="s">
        <v>128</v>
      </c>
      <c r="G149" s="5" t="s">
        <v>263</v>
      </c>
      <c r="H149" s="5" t="s">
        <v>21</v>
      </c>
      <c r="I149" s="5">
        <v>100</v>
      </c>
      <c r="J149" s="6">
        <v>9000</v>
      </c>
      <c r="K149" s="19">
        <f t="shared" si="2"/>
        <v>900000</v>
      </c>
      <c r="L149" s="5"/>
      <c r="M149" s="5"/>
    </row>
    <row r="150" spans="1:13" ht="32.25" customHeight="1" x14ac:dyDescent="0.25">
      <c r="A150" s="5"/>
      <c r="B150" s="5"/>
      <c r="C150" s="5"/>
      <c r="D150" s="5"/>
      <c r="E150" s="5"/>
      <c r="F150" s="9" t="s">
        <v>118</v>
      </c>
      <c r="G150" s="5" t="s">
        <v>265</v>
      </c>
      <c r="H150" s="5" t="s">
        <v>21</v>
      </c>
      <c r="I150" s="5">
        <v>10</v>
      </c>
      <c r="J150" s="6">
        <v>15000</v>
      </c>
      <c r="K150" s="19">
        <f t="shared" si="2"/>
        <v>150000</v>
      </c>
      <c r="L150" s="5"/>
      <c r="M150" s="5"/>
    </row>
    <row r="151" spans="1:13" ht="30" x14ac:dyDescent="0.25">
      <c r="A151" s="5"/>
      <c r="B151" s="5"/>
      <c r="C151" s="5"/>
      <c r="D151" s="5"/>
      <c r="E151" s="5"/>
      <c r="F151" s="9" t="s">
        <v>156</v>
      </c>
      <c r="G151" s="5" t="s">
        <v>266</v>
      </c>
      <c r="H151" s="5" t="s">
        <v>21</v>
      </c>
      <c r="I151" s="5">
        <v>10</v>
      </c>
      <c r="J151" s="6">
        <v>20000</v>
      </c>
      <c r="K151" s="19">
        <f t="shared" si="2"/>
        <v>200000</v>
      </c>
      <c r="L151" s="5"/>
      <c r="M151" s="5"/>
    </row>
    <row r="152" spans="1:13" ht="57.75" customHeight="1" x14ac:dyDescent="0.25">
      <c r="A152" s="5"/>
      <c r="B152" s="5"/>
      <c r="C152" s="5"/>
      <c r="D152" s="5"/>
      <c r="E152" s="5"/>
      <c r="F152" s="9" t="s">
        <v>157</v>
      </c>
      <c r="G152" s="5" t="s">
        <v>267</v>
      </c>
      <c r="H152" s="5" t="s">
        <v>21</v>
      </c>
      <c r="I152" s="5">
        <v>10</v>
      </c>
      <c r="J152" s="6">
        <v>8000</v>
      </c>
      <c r="K152" s="19">
        <f t="shared" si="2"/>
        <v>80000</v>
      </c>
      <c r="L152" s="5"/>
      <c r="M152" s="5"/>
    </row>
    <row r="153" spans="1:13" ht="30" x14ac:dyDescent="0.25">
      <c r="A153" s="5"/>
      <c r="B153" s="5"/>
      <c r="C153" s="5"/>
      <c r="D153" s="5"/>
      <c r="E153" s="5"/>
      <c r="F153" s="9" t="s">
        <v>158</v>
      </c>
      <c r="G153" s="5" t="s">
        <v>268</v>
      </c>
      <c r="H153" s="5" t="s">
        <v>21</v>
      </c>
      <c r="I153" s="5">
        <v>20</v>
      </c>
      <c r="J153" s="6">
        <v>20000</v>
      </c>
      <c r="K153" s="19">
        <f t="shared" si="2"/>
        <v>400000</v>
      </c>
      <c r="L153" s="5"/>
      <c r="M153" s="5"/>
    </row>
    <row r="154" spans="1:13" s="16" customFormat="1" ht="14.25" x14ac:dyDescent="0.2">
      <c r="A154" s="8"/>
      <c r="B154" s="75" t="s">
        <v>327</v>
      </c>
      <c r="C154" s="75"/>
      <c r="D154" s="75"/>
      <c r="E154" s="75"/>
      <c r="F154" s="75"/>
      <c r="G154" s="75"/>
      <c r="H154" s="8"/>
      <c r="I154" s="8"/>
      <c r="J154" s="7"/>
      <c r="K154" s="23">
        <f>SUM(K142:K153)</f>
        <v>5347000</v>
      </c>
      <c r="L154" s="8"/>
      <c r="M154" s="8"/>
    </row>
    <row r="155" spans="1:13" ht="15.75" x14ac:dyDescent="0.25">
      <c r="A155" s="5"/>
      <c r="B155" s="79" t="s">
        <v>159</v>
      </c>
      <c r="C155" s="80"/>
      <c r="D155" s="80"/>
      <c r="E155" s="80"/>
      <c r="F155" s="80"/>
      <c r="G155" s="80"/>
      <c r="H155" s="80"/>
      <c r="I155" s="80"/>
      <c r="J155" s="80"/>
      <c r="K155" s="81"/>
      <c r="L155" s="5"/>
      <c r="M155" s="5"/>
    </row>
    <row r="156" spans="1:13" ht="30" x14ac:dyDescent="0.25">
      <c r="A156" s="5"/>
      <c r="B156" s="5"/>
      <c r="C156" s="5"/>
      <c r="D156" s="5"/>
      <c r="E156" s="5"/>
      <c r="F156" s="9" t="s">
        <v>269</v>
      </c>
      <c r="G156" s="5" t="s">
        <v>270</v>
      </c>
      <c r="H156" s="5" t="s">
        <v>21</v>
      </c>
      <c r="I156" s="5">
        <v>1</v>
      </c>
      <c r="J156" s="6">
        <v>7000</v>
      </c>
      <c r="K156" s="19">
        <f t="shared" si="2"/>
        <v>7000</v>
      </c>
      <c r="L156" s="5"/>
      <c r="M156" s="5"/>
    </row>
    <row r="157" spans="1:13" ht="30" x14ac:dyDescent="0.25">
      <c r="A157" s="5"/>
      <c r="B157" s="5"/>
      <c r="C157" s="5"/>
      <c r="D157" s="5"/>
      <c r="E157" s="5"/>
      <c r="F157" s="9" t="s">
        <v>271</v>
      </c>
      <c r="G157" s="5" t="s">
        <v>272</v>
      </c>
      <c r="H157" s="5" t="s">
        <v>21</v>
      </c>
      <c r="I157" s="5">
        <v>10</v>
      </c>
      <c r="J157" s="6">
        <v>500</v>
      </c>
      <c r="K157" s="19">
        <f t="shared" si="2"/>
        <v>5000</v>
      </c>
      <c r="L157" s="5"/>
      <c r="M157" s="5"/>
    </row>
    <row r="158" spans="1:13" s="16" customFormat="1" ht="14.25" x14ac:dyDescent="0.2">
      <c r="A158" s="8"/>
      <c r="B158" s="75" t="s">
        <v>327</v>
      </c>
      <c r="C158" s="75"/>
      <c r="D158" s="75"/>
      <c r="E158" s="75"/>
      <c r="F158" s="75"/>
      <c r="G158" s="75"/>
      <c r="H158" s="8"/>
      <c r="I158" s="8"/>
      <c r="J158" s="7"/>
      <c r="K158" s="23">
        <f>SUM(K156:K157)</f>
        <v>12000</v>
      </c>
      <c r="L158" s="8"/>
      <c r="M158" s="8"/>
    </row>
    <row r="159" spans="1:13" x14ac:dyDescent="0.25">
      <c r="A159" s="5"/>
      <c r="B159" s="88" t="s">
        <v>277</v>
      </c>
      <c r="C159" s="89"/>
      <c r="D159" s="89"/>
      <c r="E159" s="89"/>
      <c r="F159" s="89"/>
      <c r="G159" s="89"/>
      <c r="H159" s="89"/>
      <c r="I159" s="89"/>
      <c r="J159" s="89"/>
      <c r="K159" s="90"/>
      <c r="L159" s="5"/>
      <c r="M159" s="5"/>
    </row>
    <row r="160" spans="1:13" x14ac:dyDescent="0.25">
      <c r="A160" s="5"/>
      <c r="B160" s="5"/>
      <c r="C160" s="5"/>
      <c r="D160" s="5"/>
      <c r="E160" s="5"/>
      <c r="F160" s="9" t="s">
        <v>278</v>
      </c>
      <c r="G160" s="5" t="s">
        <v>279</v>
      </c>
      <c r="H160" s="5" t="s">
        <v>21</v>
      </c>
      <c r="I160" s="5">
        <v>2</v>
      </c>
      <c r="J160" s="6">
        <v>10000</v>
      </c>
      <c r="K160" s="19">
        <f t="shared" si="2"/>
        <v>20000</v>
      </c>
      <c r="L160" s="5"/>
      <c r="M160" s="5"/>
    </row>
    <row r="161" spans="1:13" x14ac:dyDescent="0.25">
      <c r="A161" s="5"/>
      <c r="B161" s="5"/>
      <c r="C161" s="5"/>
      <c r="D161" s="5"/>
      <c r="E161" s="5"/>
      <c r="F161" s="9" t="s">
        <v>280</v>
      </c>
      <c r="G161" s="10" t="s">
        <v>281</v>
      </c>
      <c r="H161" s="5" t="s">
        <v>21</v>
      </c>
      <c r="I161" s="5">
        <v>1</v>
      </c>
      <c r="J161" s="6">
        <v>7000</v>
      </c>
      <c r="K161" s="19">
        <f t="shared" si="2"/>
        <v>7000</v>
      </c>
      <c r="L161" s="5"/>
      <c r="M161" s="5"/>
    </row>
    <row r="162" spans="1:13" x14ac:dyDescent="0.25">
      <c r="A162" s="5"/>
      <c r="B162" s="5"/>
      <c r="C162" s="5"/>
      <c r="D162" s="5"/>
      <c r="E162" s="5"/>
      <c r="F162" s="9" t="s">
        <v>282</v>
      </c>
      <c r="G162" s="10" t="s">
        <v>283</v>
      </c>
      <c r="H162" s="5" t="s">
        <v>21</v>
      </c>
      <c r="I162" s="5">
        <v>2</v>
      </c>
      <c r="J162" s="6">
        <v>9500</v>
      </c>
      <c r="K162" s="19">
        <f t="shared" si="2"/>
        <v>19000</v>
      </c>
      <c r="L162" s="5"/>
      <c r="M162" s="5"/>
    </row>
    <row r="163" spans="1:13" x14ac:dyDescent="0.25">
      <c r="A163" s="5"/>
      <c r="B163" s="5"/>
      <c r="C163" s="5"/>
      <c r="D163" s="5"/>
      <c r="E163" s="5"/>
      <c r="F163" s="9" t="s">
        <v>284</v>
      </c>
      <c r="G163" s="10" t="s">
        <v>285</v>
      </c>
      <c r="H163" s="5" t="s">
        <v>21</v>
      </c>
      <c r="I163" s="5">
        <v>2</v>
      </c>
      <c r="J163" s="6">
        <v>16000</v>
      </c>
      <c r="K163" s="19">
        <f t="shared" si="2"/>
        <v>32000</v>
      </c>
      <c r="L163" s="5"/>
      <c r="M163" s="5"/>
    </row>
    <row r="164" spans="1:13" x14ac:dyDescent="0.25">
      <c r="A164" s="5"/>
      <c r="B164" s="5"/>
      <c r="C164" s="5"/>
      <c r="D164" s="5"/>
      <c r="E164" s="5"/>
      <c r="F164" s="9" t="s">
        <v>286</v>
      </c>
      <c r="G164" s="10" t="s">
        <v>287</v>
      </c>
      <c r="H164" s="5" t="s">
        <v>21</v>
      </c>
      <c r="I164" s="5">
        <v>1</v>
      </c>
      <c r="J164" s="6">
        <v>10000</v>
      </c>
      <c r="K164" s="19">
        <f t="shared" si="2"/>
        <v>10000</v>
      </c>
      <c r="L164" s="5"/>
      <c r="M164" s="5"/>
    </row>
    <row r="165" spans="1:13" x14ac:dyDescent="0.25">
      <c r="A165" s="5"/>
      <c r="B165" s="5"/>
      <c r="C165" s="5"/>
      <c r="D165" s="5"/>
      <c r="E165" s="5"/>
      <c r="F165" s="9" t="s">
        <v>288</v>
      </c>
      <c r="G165" s="10" t="s">
        <v>289</v>
      </c>
      <c r="H165" s="5" t="s">
        <v>21</v>
      </c>
      <c r="I165" s="5">
        <v>1</v>
      </c>
      <c r="J165" s="6">
        <v>15000</v>
      </c>
      <c r="K165" s="19">
        <f t="shared" si="2"/>
        <v>15000</v>
      </c>
      <c r="L165" s="5"/>
      <c r="M165" s="5"/>
    </row>
    <row r="166" spans="1:13" s="16" customFormat="1" ht="14.25" x14ac:dyDescent="0.2">
      <c r="A166" s="8"/>
      <c r="B166" s="75" t="s">
        <v>327</v>
      </c>
      <c r="C166" s="75"/>
      <c r="D166" s="75"/>
      <c r="E166" s="75"/>
      <c r="F166" s="75"/>
      <c r="G166" s="75"/>
      <c r="H166" s="8"/>
      <c r="I166" s="8"/>
      <c r="J166" s="7"/>
      <c r="K166" s="23">
        <f>SUM(K160:K165)</f>
        <v>103000</v>
      </c>
      <c r="L166" s="8"/>
      <c r="M166" s="8"/>
    </row>
    <row r="167" spans="1:13" ht="15.75" x14ac:dyDescent="0.25">
      <c r="A167" s="5"/>
      <c r="B167" s="79" t="s">
        <v>160</v>
      </c>
      <c r="C167" s="80"/>
      <c r="D167" s="80"/>
      <c r="E167" s="80"/>
      <c r="F167" s="80"/>
      <c r="G167" s="80"/>
      <c r="H167" s="80"/>
      <c r="I167" s="80"/>
      <c r="J167" s="80"/>
      <c r="K167" s="81"/>
      <c r="L167" s="5"/>
      <c r="M167" s="5"/>
    </row>
    <row r="168" spans="1:13" ht="60" x14ac:dyDescent="0.25">
      <c r="A168" s="5"/>
      <c r="B168" s="5"/>
      <c r="C168" s="5"/>
      <c r="D168" s="5"/>
      <c r="E168" s="5"/>
      <c r="F168" s="9" t="s">
        <v>273</v>
      </c>
      <c r="G168" s="5" t="s">
        <v>274</v>
      </c>
      <c r="H168" s="5" t="s">
        <v>21</v>
      </c>
      <c r="I168" s="5">
        <v>1</v>
      </c>
      <c r="J168" s="6">
        <v>12400</v>
      </c>
      <c r="K168" s="19">
        <f t="shared" si="2"/>
        <v>12400</v>
      </c>
      <c r="L168" s="5"/>
      <c r="M168" s="5"/>
    </row>
    <row r="169" spans="1:13" ht="105" x14ac:dyDescent="0.25">
      <c r="A169" s="5"/>
      <c r="B169" s="5"/>
      <c r="C169" s="5"/>
      <c r="D169" s="5"/>
      <c r="E169" s="5"/>
      <c r="F169" s="9" t="s">
        <v>275</v>
      </c>
      <c r="G169" s="5" t="s">
        <v>276</v>
      </c>
      <c r="H169" s="5" t="s">
        <v>21</v>
      </c>
      <c r="I169" s="5">
        <v>1</v>
      </c>
      <c r="J169" s="6">
        <v>105800</v>
      </c>
      <c r="K169" s="19">
        <f t="shared" ref="K169:K208" si="3">I169*J169</f>
        <v>105800</v>
      </c>
      <c r="L169" s="5"/>
      <c r="M169" s="5"/>
    </row>
    <row r="170" spans="1:13" s="16" customFormat="1" ht="14.25" x14ac:dyDescent="0.2">
      <c r="A170" s="8"/>
      <c r="B170" s="75" t="s">
        <v>327</v>
      </c>
      <c r="C170" s="75"/>
      <c r="D170" s="75"/>
      <c r="E170" s="75"/>
      <c r="F170" s="75"/>
      <c r="G170" s="75"/>
      <c r="H170" s="8"/>
      <c r="I170" s="8"/>
      <c r="J170" s="7"/>
      <c r="K170" s="23">
        <f>SUM(K168:K169)</f>
        <v>118200</v>
      </c>
      <c r="L170" s="8"/>
      <c r="M170" s="8"/>
    </row>
    <row r="171" spans="1:13" x14ac:dyDescent="0.25">
      <c r="A171" s="5"/>
      <c r="B171" s="76" t="s">
        <v>290</v>
      </c>
      <c r="C171" s="77"/>
      <c r="D171" s="77"/>
      <c r="E171" s="77"/>
      <c r="F171" s="77"/>
      <c r="G171" s="77"/>
      <c r="H171" s="77"/>
      <c r="I171" s="77"/>
      <c r="J171" s="77"/>
      <c r="K171" s="78"/>
      <c r="L171" s="5"/>
      <c r="M171" s="5"/>
    </row>
    <row r="172" spans="1:13" x14ac:dyDescent="0.25">
      <c r="A172" s="5"/>
      <c r="B172" s="5"/>
      <c r="C172" s="5"/>
      <c r="D172" s="5"/>
      <c r="E172" s="5"/>
      <c r="F172" s="9" t="s">
        <v>291</v>
      </c>
      <c r="G172" s="5" t="s">
        <v>292</v>
      </c>
      <c r="H172" s="5" t="s">
        <v>21</v>
      </c>
      <c r="I172" s="5">
        <v>1</v>
      </c>
      <c r="J172" s="6">
        <v>2000</v>
      </c>
      <c r="K172" s="19">
        <f t="shared" si="3"/>
        <v>2000</v>
      </c>
      <c r="L172" s="5"/>
      <c r="M172" s="5"/>
    </row>
    <row r="173" spans="1:13" ht="30" x14ac:dyDescent="0.25">
      <c r="A173" s="5"/>
      <c r="B173" s="5"/>
      <c r="C173" s="5"/>
      <c r="D173" s="5"/>
      <c r="E173" s="5"/>
      <c r="F173" s="9" t="s">
        <v>293</v>
      </c>
      <c r="G173" s="5" t="s">
        <v>294</v>
      </c>
      <c r="H173" s="5" t="s">
        <v>21</v>
      </c>
      <c r="I173" s="5">
        <v>1</v>
      </c>
      <c r="J173" s="6">
        <v>25000</v>
      </c>
      <c r="K173" s="19">
        <f t="shared" si="3"/>
        <v>25000</v>
      </c>
      <c r="L173" s="5"/>
      <c r="M173" s="5"/>
    </row>
    <row r="174" spans="1:13" s="16" customFormat="1" ht="14.25" x14ac:dyDescent="0.2">
      <c r="A174" s="8"/>
      <c r="B174" s="84" t="s">
        <v>327</v>
      </c>
      <c r="C174" s="85"/>
      <c r="D174" s="85"/>
      <c r="E174" s="85"/>
      <c r="F174" s="85"/>
      <c r="G174" s="86"/>
      <c r="H174" s="8"/>
      <c r="I174" s="8"/>
      <c r="J174" s="7"/>
      <c r="K174" s="23">
        <f>SUM(K172:K173)</f>
        <v>27000</v>
      </c>
      <c r="L174" s="8"/>
      <c r="M174" s="8"/>
    </row>
    <row r="175" spans="1:13" x14ac:dyDescent="0.25">
      <c r="A175" s="5"/>
      <c r="B175" s="76" t="s">
        <v>295</v>
      </c>
      <c r="C175" s="77"/>
      <c r="D175" s="77"/>
      <c r="E175" s="77"/>
      <c r="F175" s="77"/>
      <c r="G175" s="77"/>
      <c r="H175" s="77"/>
      <c r="I175" s="77"/>
      <c r="J175" s="77"/>
      <c r="K175" s="78"/>
      <c r="L175" s="5"/>
      <c r="M175" s="5"/>
    </row>
    <row r="176" spans="1:13" x14ac:dyDescent="0.25">
      <c r="A176" s="5"/>
      <c r="B176" s="5"/>
      <c r="C176" s="5"/>
      <c r="D176" s="5"/>
      <c r="E176" s="5"/>
      <c r="F176" s="9" t="s">
        <v>296</v>
      </c>
      <c r="G176" s="10" t="s">
        <v>297</v>
      </c>
      <c r="H176" s="5" t="s">
        <v>21</v>
      </c>
      <c r="I176" s="5">
        <v>1</v>
      </c>
      <c r="J176" s="6">
        <v>17600</v>
      </c>
      <c r="K176" s="19">
        <f t="shared" si="3"/>
        <v>17600</v>
      </c>
      <c r="L176" s="5"/>
      <c r="M176" s="5"/>
    </row>
    <row r="177" spans="1:13" s="16" customFormat="1" ht="14.25" x14ac:dyDescent="0.2">
      <c r="A177" s="8"/>
      <c r="B177" s="8"/>
      <c r="C177" s="8" t="s">
        <v>327</v>
      </c>
      <c r="D177" s="8"/>
      <c r="E177" s="8"/>
      <c r="F177" s="11"/>
      <c r="G177" s="8"/>
      <c r="H177" s="8"/>
      <c r="I177" s="8"/>
      <c r="J177" s="7"/>
      <c r="K177" s="23">
        <f>SUM(K176:K176)</f>
        <v>17600</v>
      </c>
      <c r="L177" s="8"/>
      <c r="M177" s="8"/>
    </row>
    <row r="178" spans="1:13" x14ac:dyDescent="0.25">
      <c r="A178" s="5"/>
      <c r="B178" s="76" t="s">
        <v>324</v>
      </c>
      <c r="C178" s="77"/>
      <c r="D178" s="77"/>
      <c r="E178" s="77"/>
      <c r="F178" s="77"/>
      <c r="G178" s="77"/>
      <c r="H178" s="77"/>
      <c r="I178" s="77"/>
      <c r="J178" s="77"/>
      <c r="K178" s="78"/>
      <c r="L178" s="5"/>
      <c r="M178" s="5"/>
    </row>
    <row r="179" spans="1:13" ht="34.5" customHeight="1" x14ac:dyDescent="0.25">
      <c r="A179" s="5"/>
      <c r="B179" s="5"/>
      <c r="C179" s="5"/>
      <c r="D179" s="5"/>
      <c r="E179" s="5"/>
      <c r="F179" s="9" t="s">
        <v>325</v>
      </c>
      <c r="G179" s="5" t="s">
        <v>326</v>
      </c>
      <c r="H179" s="5" t="s">
        <v>21</v>
      </c>
      <c r="I179" s="5">
        <v>4</v>
      </c>
      <c r="J179" s="6">
        <v>24000</v>
      </c>
      <c r="K179" s="19">
        <f t="shared" si="3"/>
        <v>96000</v>
      </c>
      <c r="L179" s="5"/>
      <c r="M179" s="5"/>
    </row>
    <row r="180" spans="1:13" s="16" customFormat="1" ht="14.25" x14ac:dyDescent="0.2">
      <c r="A180" s="8"/>
      <c r="B180" s="8"/>
      <c r="C180" s="75" t="s">
        <v>327</v>
      </c>
      <c r="D180" s="75"/>
      <c r="E180" s="75"/>
      <c r="F180" s="75"/>
      <c r="G180" s="75"/>
      <c r="H180" s="8"/>
      <c r="I180" s="8"/>
      <c r="J180" s="7"/>
      <c r="K180" s="23">
        <f>SUM(K179:K179)</f>
        <v>96000</v>
      </c>
      <c r="L180" s="8"/>
      <c r="M180" s="8"/>
    </row>
    <row r="181" spans="1:13" ht="15" customHeight="1" x14ac:dyDescent="0.25">
      <c r="A181" s="5"/>
      <c r="B181" s="79" t="s">
        <v>161</v>
      </c>
      <c r="C181" s="80"/>
      <c r="D181" s="80"/>
      <c r="E181" s="80"/>
      <c r="F181" s="80"/>
      <c r="G181" s="80"/>
      <c r="H181" s="80"/>
      <c r="I181" s="80"/>
      <c r="J181" s="80"/>
      <c r="K181" s="81"/>
      <c r="L181" s="5"/>
      <c r="M181" s="5"/>
    </row>
    <row r="182" spans="1:13" ht="15.75" x14ac:dyDescent="0.25">
      <c r="A182" s="5"/>
      <c r="B182" s="5"/>
      <c r="C182" s="5"/>
      <c r="D182" s="5"/>
      <c r="E182" s="5"/>
      <c r="F182" s="4" t="s">
        <v>162</v>
      </c>
      <c r="G182" s="5" t="s">
        <v>298</v>
      </c>
      <c r="H182" s="5" t="s">
        <v>21</v>
      </c>
      <c r="I182" s="5">
        <v>1</v>
      </c>
      <c r="J182" s="6">
        <v>500000</v>
      </c>
      <c r="K182" s="19">
        <f t="shared" si="3"/>
        <v>500000</v>
      </c>
      <c r="L182" s="5"/>
      <c r="M182" s="5"/>
    </row>
    <row r="183" spans="1:13" s="16" customFormat="1" x14ac:dyDescent="0.25">
      <c r="A183" s="8"/>
      <c r="B183" s="75" t="s">
        <v>327</v>
      </c>
      <c r="C183" s="75"/>
      <c r="D183" s="75"/>
      <c r="E183" s="75"/>
      <c r="F183" s="75"/>
      <c r="G183" s="75"/>
      <c r="H183" s="5" t="s">
        <v>21</v>
      </c>
      <c r="I183" s="8"/>
      <c r="J183" s="7"/>
      <c r="K183" s="23">
        <f>SUM(K182:K182)</f>
        <v>500000</v>
      </c>
      <c r="L183" s="8"/>
      <c r="M183" s="8"/>
    </row>
    <row r="184" spans="1:13" ht="15" customHeight="1" x14ac:dyDescent="0.25">
      <c r="A184" s="5"/>
      <c r="B184" s="79" t="s">
        <v>163</v>
      </c>
      <c r="C184" s="80"/>
      <c r="D184" s="80"/>
      <c r="E184" s="80"/>
      <c r="F184" s="80"/>
      <c r="G184" s="80"/>
      <c r="H184" s="80"/>
      <c r="I184" s="80"/>
      <c r="J184" s="80"/>
      <c r="K184" s="81"/>
      <c r="L184" s="5"/>
      <c r="M184" s="5"/>
    </row>
    <row r="185" spans="1:13" ht="45" x14ac:dyDescent="0.25">
      <c r="A185" s="5"/>
      <c r="B185" s="5"/>
      <c r="C185" s="5"/>
      <c r="D185" s="5"/>
      <c r="E185" s="5"/>
      <c r="F185" s="9" t="s">
        <v>164</v>
      </c>
      <c r="G185" s="5" t="s">
        <v>299</v>
      </c>
      <c r="H185" s="5" t="s">
        <v>21</v>
      </c>
      <c r="I185" s="5">
        <v>15</v>
      </c>
      <c r="J185" s="6">
        <v>5700</v>
      </c>
      <c r="K185" s="19">
        <f t="shared" si="3"/>
        <v>85500</v>
      </c>
      <c r="L185" s="5"/>
      <c r="M185" s="5"/>
    </row>
    <row r="186" spans="1:13" x14ac:dyDescent="0.25">
      <c r="A186" s="5"/>
      <c r="B186" s="5"/>
      <c r="C186" s="5"/>
      <c r="D186" s="5"/>
      <c r="E186" s="5"/>
      <c r="F186" s="9" t="s">
        <v>301</v>
      </c>
      <c r="G186" s="5" t="s">
        <v>300</v>
      </c>
      <c r="H186" s="5" t="s">
        <v>21</v>
      </c>
      <c r="I186" s="5">
        <v>1</v>
      </c>
      <c r="J186" s="6">
        <v>6870</v>
      </c>
      <c r="K186" s="19">
        <f t="shared" si="3"/>
        <v>6870</v>
      </c>
      <c r="L186" s="5"/>
      <c r="M186" s="5"/>
    </row>
    <row r="187" spans="1:13" x14ac:dyDescent="0.25">
      <c r="A187" s="5"/>
      <c r="B187" s="5"/>
      <c r="C187" s="5"/>
      <c r="D187" s="5"/>
      <c r="E187" s="5"/>
      <c r="F187" s="9" t="s">
        <v>165</v>
      </c>
      <c r="G187" s="5" t="s">
        <v>302</v>
      </c>
      <c r="H187" s="5" t="s">
        <v>21</v>
      </c>
      <c r="I187" s="5"/>
      <c r="J187" s="6"/>
      <c r="K187" s="19">
        <f t="shared" si="3"/>
        <v>0</v>
      </c>
      <c r="L187" s="5"/>
      <c r="M187" s="5"/>
    </row>
    <row r="188" spans="1:13" x14ac:dyDescent="0.25">
      <c r="A188" s="5"/>
      <c r="B188" s="5"/>
      <c r="C188" s="5"/>
      <c r="D188" s="5"/>
      <c r="E188" s="5"/>
      <c r="F188" s="9" t="s">
        <v>166</v>
      </c>
      <c r="G188" s="5" t="s">
        <v>303</v>
      </c>
      <c r="H188" s="5" t="s">
        <v>21</v>
      </c>
      <c r="I188" s="5">
        <v>10</v>
      </c>
      <c r="J188" s="6">
        <v>100</v>
      </c>
      <c r="K188" s="19">
        <f t="shared" si="3"/>
        <v>1000</v>
      </c>
      <c r="L188" s="5"/>
      <c r="M188" s="5"/>
    </row>
    <row r="189" spans="1:13" ht="30" x14ac:dyDescent="0.25">
      <c r="A189" s="5"/>
      <c r="B189" s="5"/>
      <c r="C189" s="5"/>
      <c r="D189" s="5"/>
      <c r="E189" s="5"/>
      <c r="F189" s="9" t="s">
        <v>167</v>
      </c>
      <c r="G189" s="5" t="s">
        <v>304</v>
      </c>
      <c r="H189" s="5" t="s">
        <v>21</v>
      </c>
      <c r="I189" s="5">
        <v>20</v>
      </c>
      <c r="J189" s="6">
        <v>250</v>
      </c>
      <c r="K189" s="19">
        <f t="shared" si="3"/>
        <v>5000</v>
      </c>
      <c r="L189" s="5"/>
      <c r="M189" s="5"/>
    </row>
    <row r="190" spans="1:13" x14ac:dyDescent="0.25">
      <c r="A190" s="5"/>
      <c r="B190" s="5"/>
      <c r="C190" s="5"/>
      <c r="D190" s="5"/>
      <c r="E190" s="5"/>
      <c r="F190" s="9" t="s">
        <v>168</v>
      </c>
      <c r="G190" s="5" t="s">
        <v>305</v>
      </c>
      <c r="H190" s="5" t="s">
        <v>21</v>
      </c>
      <c r="I190" s="5">
        <v>15</v>
      </c>
      <c r="J190" s="6">
        <v>350</v>
      </c>
      <c r="K190" s="19">
        <f t="shared" si="3"/>
        <v>5250</v>
      </c>
      <c r="L190" s="5"/>
      <c r="M190" s="5"/>
    </row>
    <row r="191" spans="1:13" x14ac:dyDescent="0.25">
      <c r="A191" s="5"/>
      <c r="B191" s="5"/>
      <c r="C191" s="5"/>
      <c r="D191" s="5"/>
      <c r="E191" s="5"/>
      <c r="F191" s="9" t="s">
        <v>169</v>
      </c>
      <c r="G191" s="5" t="s">
        <v>306</v>
      </c>
      <c r="H191" s="5" t="s">
        <v>21</v>
      </c>
      <c r="I191" s="5">
        <v>1</v>
      </c>
      <c r="J191" s="6">
        <v>3500</v>
      </c>
      <c r="K191" s="19">
        <f t="shared" si="3"/>
        <v>3500</v>
      </c>
      <c r="L191" s="5"/>
      <c r="M191" s="5"/>
    </row>
    <row r="192" spans="1:13" ht="30" x14ac:dyDescent="0.25">
      <c r="A192" s="5"/>
      <c r="B192" s="5"/>
      <c r="C192" s="5"/>
      <c r="D192" s="5"/>
      <c r="E192" s="5"/>
      <c r="F192" s="9" t="s">
        <v>170</v>
      </c>
      <c r="G192" s="5" t="s">
        <v>307</v>
      </c>
      <c r="H192" s="5" t="s">
        <v>21</v>
      </c>
      <c r="I192" s="5">
        <v>1</v>
      </c>
      <c r="J192" s="6">
        <v>10000</v>
      </c>
      <c r="K192" s="19">
        <f t="shared" si="3"/>
        <v>10000</v>
      </c>
      <c r="L192" s="5"/>
      <c r="M192" s="5"/>
    </row>
    <row r="193" spans="1:13" x14ac:dyDescent="0.25">
      <c r="A193" s="5"/>
      <c r="B193" s="5"/>
      <c r="C193" s="5"/>
      <c r="D193" s="5"/>
      <c r="E193" s="5"/>
      <c r="F193" s="9" t="s">
        <v>171</v>
      </c>
      <c r="G193" s="5" t="s">
        <v>308</v>
      </c>
      <c r="H193" s="5" t="s">
        <v>21</v>
      </c>
      <c r="I193" s="5">
        <v>1</v>
      </c>
      <c r="J193" s="6">
        <v>1500</v>
      </c>
      <c r="K193" s="19">
        <f t="shared" si="3"/>
        <v>1500</v>
      </c>
      <c r="L193" s="5"/>
      <c r="M193" s="5"/>
    </row>
    <row r="194" spans="1:13" x14ac:dyDescent="0.25">
      <c r="A194" s="5"/>
      <c r="B194" s="5"/>
      <c r="C194" s="5"/>
      <c r="D194" s="5"/>
      <c r="E194" s="5"/>
      <c r="F194" s="9" t="s">
        <v>172</v>
      </c>
      <c r="G194" s="5" t="s">
        <v>328</v>
      </c>
      <c r="H194" s="5" t="s">
        <v>21</v>
      </c>
      <c r="I194" s="5">
        <v>16</v>
      </c>
      <c r="J194" s="6">
        <v>3000</v>
      </c>
      <c r="K194" s="19">
        <f t="shared" si="3"/>
        <v>48000</v>
      </c>
      <c r="L194" s="5"/>
      <c r="M194" s="5"/>
    </row>
    <row r="195" spans="1:13" x14ac:dyDescent="0.25">
      <c r="A195" s="5"/>
      <c r="B195" s="5"/>
      <c r="C195" s="5"/>
      <c r="D195" s="5"/>
      <c r="E195" s="5"/>
      <c r="F195" s="9" t="s">
        <v>173</v>
      </c>
      <c r="G195" s="5" t="s">
        <v>314</v>
      </c>
      <c r="H195" s="5" t="s">
        <v>21</v>
      </c>
      <c r="I195" s="5">
        <v>2</v>
      </c>
      <c r="J195" s="6">
        <v>700</v>
      </c>
      <c r="K195" s="19">
        <f t="shared" si="3"/>
        <v>1400</v>
      </c>
      <c r="L195" s="5"/>
      <c r="M195" s="5"/>
    </row>
    <row r="196" spans="1:13" x14ac:dyDescent="0.25">
      <c r="A196" s="5"/>
      <c r="B196" s="5"/>
      <c r="C196" s="5"/>
      <c r="D196" s="5"/>
      <c r="E196" s="5"/>
      <c r="F196" s="9" t="s">
        <v>174</v>
      </c>
      <c r="G196" s="5" t="s">
        <v>309</v>
      </c>
      <c r="H196" s="5" t="s">
        <v>21</v>
      </c>
      <c r="I196" s="5">
        <v>1</v>
      </c>
      <c r="J196" s="6">
        <v>3000</v>
      </c>
      <c r="K196" s="19">
        <f t="shared" si="3"/>
        <v>3000</v>
      </c>
      <c r="L196" s="5"/>
      <c r="M196" s="5"/>
    </row>
    <row r="197" spans="1:13" x14ac:dyDescent="0.25">
      <c r="A197" s="5"/>
      <c r="B197" s="5"/>
      <c r="C197" s="5"/>
      <c r="D197" s="5"/>
      <c r="E197" s="5"/>
      <c r="F197" s="9" t="s">
        <v>175</v>
      </c>
      <c r="G197" s="5" t="s">
        <v>310</v>
      </c>
      <c r="H197" s="5" t="s">
        <v>21</v>
      </c>
      <c r="I197" s="5">
        <v>2</v>
      </c>
      <c r="J197" s="6">
        <v>5000</v>
      </c>
      <c r="K197" s="19">
        <f t="shared" si="3"/>
        <v>10000</v>
      </c>
      <c r="L197" s="5"/>
      <c r="M197" s="5"/>
    </row>
    <row r="198" spans="1:13" ht="30" x14ac:dyDescent="0.25">
      <c r="A198" s="5"/>
      <c r="B198" s="5"/>
      <c r="C198" s="5"/>
      <c r="D198" s="5"/>
      <c r="E198" s="5"/>
      <c r="F198" s="9" t="s">
        <v>176</v>
      </c>
      <c r="G198" s="5" t="s">
        <v>311</v>
      </c>
      <c r="H198" s="5" t="s">
        <v>21</v>
      </c>
      <c r="I198" s="5">
        <v>3</v>
      </c>
      <c r="J198" s="6">
        <v>2000</v>
      </c>
      <c r="K198" s="19">
        <f t="shared" si="3"/>
        <v>6000</v>
      </c>
      <c r="L198" s="5"/>
      <c r="M198" s="5"/>
    </row>
    <row r="199" spans="1:13" x14ac:dyDescent="0.25">
      <c r="A199" s="5"/>
      <c r="B199" s="5"/>
      <c r="C199" s="5"/>
      <c r="D199" s="5"/>
      <c r="E199" s="5"/>
      <c r="F199" s="9" t="s">
        <v>177</v>
      </c>
      <c r="G199" s="5" t="s">
        <v>312</v>
      </c>
      <c r="H199" s="5" t="s">
        <v>21</v>
      </c>
      <c r="I199" s="5">
        <v>1</v>
      </c>
      <c r="J199" s="6">
        <v>10000</v>
      </c>
      <c r="K199" s="19">
        <f t="shared" si="3"/>
        <v>10000</v>
      </c>
      <c r="L199" s="5"/>
      <c r="M199" s="5"/>
    </row>
    <row r="200" spans="1:13" x14ac:dyDescent="0.25">
      <c r="A200" s="5"/>
      <c r="B200" s="5"/>
      <c r="C200" s="5"/>
      <c r="D200" s="5"/>
      <c r="E200" s="5"/>
      <c r="F200" s="9" t="s">
        <v>178</v>
      </c>
      <c r="G200" s="5" t="s">
        <v>313</v>
      </c>
      <c r="H200" s="5" t="s">
        <v>21</v>
      </c>
      <c r="I200" s="5">
        <v>1</v>
      </c>
      <c r="J200" s="6">
        <v>6000</v>
      </c>
      <c r="K200" s="19">
        <f t="shared" si="3"/>
        <v>6000</v>
      </c>
      <c r="L200" s="5"/>
      <c r="M200" s="5"/>
    </row>
    <row r="201" spans="1:13" ht="30" x14ac:dyDescent="0.25">
      <c r="A201" s="5"/>
      <c r="B201" s="5"/>
      <c r="C201" s="5"/>
      <c r="D201" s="5"/>
      <c r="E201" s="5"/>
      <c r="F201" s="9" t="s">
        <v>179</v>
      </c>
      <c r="G201" s="5" t="s">
        <v>314</v>
      </c>
      <c r="H201" s="5" t="s">
        <v>21</v>
      </c>
      <c r="I201" s="5">
        <v>1</v>
      </c>
      <c r="J201" s="6">
        <v>500</v>
      </c>
      <c r="K201" s="19">
        <f t="shared" si="3"/>
        <v>500</v>
      </c>
      <c r="L201" s="5"/>
      <c r="M201" s="5"/>
    </row>
    <row r="202" spans="1:13" x14ac:dyDescent="0.25">
      <c r="A202" s="5"/>
      <c r="B202" s="5"/>
      <c r="C202" s="5"/>
      <c r="D202" s="5"/>
      <c r="E202" s="5"/>
      <c r="F202" s="9" t="s">
        <v>180</v>
      </c>
      <c r="G202" s="5" t="s">
        <v>315</v>
      </c>
      <c r="H202" s="5" t="s">
        <v>21</v>
      </c>
      <c r="I202" s="5">
        <v>1</v>
      </c>
      <c r="J202" s="6">
        <v>500</v>
      </c>
      <c r="K202" s="19">
        <f t="shared" si="3"/>
        <v>500</v>
      </c>
      <c r="L202" s="5"/>
      <c r="M202" s="5"/>
    </row>
    <row r="203" spans="1:13" ht="45" x14ac:dyDescent="0.25">
      <c r="A203" s="5"/>
      <c r="B203" s="5"/>
      <c r="C203" s="5"/>
      <c r="D203" s="5"/>
      <c r="E203" s="5"/>
      <c r="F203" s="9" t="s">
        <v>181</v>
      </c>
      <c r="G203" s="5" t="s">
        <v>322</v>
      </c>
      <c r="H203" s="5" t="s">
        <v>21</v>
      </c>
      <c r="I203" s="5">
        <v>1</v>
      </c>
      <c r="J203" s="6">
        <v>5600</v>
      </c>
      <c r="K203" s="19">
        <f t="shared" si="3"/>
        <v>5600</v>
      </c>
      <c r="L203" s="5"/>
      <c r="M203" s="5"/>
    </row>
    <row r="204" spans="1:13" ht="30" x14ac:dyDescent="0.25">
      <c r="A204" s="5"/>
      <c r="B204" s="5"/>
      <c r="C204" s="5"/>
      <c r="D204" s="5"/>
      <c r="E204" s="5"/>
      <c r="F204" s="9" t="s">
        <v>182</v>
      </c>
      <c r="G204" s="5" t="s">
        <v>322</v>
      </c>
      <c r="H204" s="5" t="s">
        <v>21</v>
      </c>
      <c r="I204" s="5">
        <v>1</v>
      </c>
      <c r="J204" s="6">
        <v>5600</v>
      </c>
      <c r="K204" s="19">
        <f t="shared" si="3"/>
        <v>5600</v>
      </c>
      <c r="L204" s="5"/>
      <c r="M204" s="5"/>
    </row>
    <row r="205" spans="1:13" ht="30" x14ac:dyDescent="0.25">
      <c r="A205" s="5"/>
      <c r="B205" s="5"/>
      <c r="C205" s="5"/>
      <c r="D205" s="5"/>
      <c r="E205" s="5"/>
      <c r="F205" s="9" t="s">
        <v>183</v>
      </c>
      <c r="G205" s="5" t="s">
        <v>322</v>
      </c>
      <c r="H205" s="5" t="s">
        <v>21</v>
      </c>
      <c r="I205" s="5">
        <v>1</v>
      </c>
      <c r="J205" s="6">
        <v>5600</v>
      </c>
      <c r="K205" s="19">
        <f t="shared" si="3"/>
        <v>5600</v>
      </c>
      <c r="L205" s="5"/>
      <c r="M205" s="5"/>
    </row>
    <row r="206" spans="1:13" ht="30" x14ac:dyDescent="0.25">
      <c r="A206" s="5"/>
      <c r="B206" s="5"/>
      <c r="C206" s="5"/>
      <c r="D206" s="5"/>
      <c r="E206" s="5"/>
      <c r="F206" s="9" t="s">
        <v>184</v>
      </c>
      <c r="G206" s="5" t="s">
        <v>322</v>
      </c>
      <c r="H206" s="5" t="s">
        <v>21</v>
      </c>
      <c r="I206" s="5">
        <v>1</v>
      </c>
      <c r="J206" s="6">
        <v>5600</v>
      </c>
      <c r="K206" s="19">
        <f t="shared" si="3"/>
        <v>5600</v>
      </c>
      <c r="L206" s="5"/>
      <c r="M206" s="5"/>
    </row>
    <row r="207" spans="1:13" ht="30" x14ac:dyDescent="0.25">
      <c r="A207" s="5"/>
      <c r="B207" s="5"/>
      <c r="C207" s="5"/>
      <c r="D207" s="5"/>
      <c r="E207" s="5"/>
      <c r="F207" s="9" t="s">
        <v>185</v>
      </c>
      <c r="G207" s="5" t="s">
        <v>322</v>
      </c>
      <c r="H207" s="5" t="s">
        <v>21</v>
      </c>
      <c r="I207" s="5">
        <v>1</v>
      </c>
      <c r="J207" s="6">
        <v>5600</v>
      </c>
      <c r="K207" s="19">
        <f t="shared" si="3"/>
        <v>5600</v>
      </c>
      <c r="L207" s="5"/>
      <c r="M207" s="5"/>
    </row>
    <row r="208" spans="1:13" x14ac:dyDescent="0.25">
      <c r="A208" s="5"/>
      <c r="B208" s="5"/>
      <c r="C208" s="5"/>
      <c r="D208" s="5"/>
      <c r="E208" s="5"/>
      <c r="F208" s="9" t="s">
        <v>186</v>
      </c>
      <c r="G208" s="10" t="s">
        <v>323</v>
      </c>
      <c r="H208" s="5" t="s">
        <v>21</v>
      </c>
      <c r="I208" s="5">
        <v>1</v>
      </c>
      <c r="J208" s="6">
        <v>15000</v>
      </c>
      <c r="K208" s="19">
        <f t="shared" si="3"/>
        <v>15000</v>
      </c>
      <c r="L208" s="5"/>
      <c r="M208" s="5"/>
    </row>
    <row r="209" spans="1:13" x14ac:dyDescent="0.25">
      <c r="A209" s="5"/>
      <c r="B209" s="5"/>
      <c r="C209" s="5"/>
      <c r="D209" s="5"/>
      <c r="E209" s="5"/>
      <c r="F209" s="9"/>
      <c r="G209" s="5"/>
      <c r="H209" s="5"/>
      <c r="I209" s="5"/>
      <c r="J209" s="6"/>
      <c r="K209" s="19"/>
      <c r="L209" s="5"/>
      <c r="M209" s="5"/>
    </row>
    <row r="210" spans="1:13" s="16" customFormat="1" ht="14.25" x14ac:dyDescent="0.2">
      <c r="A210" s="8"/>
      <c r="B210" s="8"/>
      <c r="C210" s="75" t="s">
        <v>327</v>
      </c>
      <c r="D210" s="75"/>
      <c r="E210" s="75"/>
      <c r="F210" s="75"/>
      <c r="G210" s="75"/>
      <c r="H210" s="8"/>
      <c r="I210" s="8"/>
      <c r="J210" s="7"/>
      <c r="K210" s="23">
        <f>SUM(K185:K209)</f>
        <v>247020</v>
      </c>
      <c r="L210" s="8"/>
      <c r="M210" s="8"/>
    </row>
    <row r="211" spans="1:13" ht="15" customHeight="1" x14ac:dyDescent="0.25">
      <c r="A211" s="5"/>
      <c r="B211" s="79" t="s">
        <v>187</v>
      </c>
      <c r="C211" s="80"/>
      <c r="D211" s="80"/>
      <c r="E211" s="80"/>
      <c r="F211" s="80"/>
      <c r="G211" s="80"/>
      <c r="H211" s="80"/>
      <c r="I211" s="80"/>
      <c r="J211" s="80"/>
      <c r="K211" s="81"/>
      <c r="L211" s="5"/>
      <c r="M211" s="5"/>
    </row>
    <row r="212" spans="1:13" x14ac:dyDescent="0.25">
      <c r="A212" s="5"/>
      <c r="B212" s="5"/>
      <c r="C212" s="5"/>
      <c r="D212" s="5"/>
      <c r="E212" s="5"/>
      <c r="F212" s="9" t="s">
        <v>188</v>
      </c>
      <c r="G212" s="5" t="s">
        <v>321</v>
      </c>
      <c r="H212" s="5" t="s">
        <v>21</v>
      </c>
      <c r="I212" s="5">
        <v>1</v>
      </c>
      <c r="J212" s="6">
        <v>25613</v>
      </c>
      <c r="K212" s="19">
        <f t="shared" ref="K212:K217" si="4">I212*J212</f>
        <v>25613</v>
      </c>
      <c r="L212" s="5"/>
      <c r="M212" s="5"/>
    </row>
    <row r="213" spans="1:13" x14ac:dyDescent="0.25">
      <c r="A213" s="5"/>
      <c r="B213" s="5"/>
      <c r="C213" s="5"/>
      <c r="D213" s="5"/>
      <c r="E213" s="5"/>
      <c r="F213" s="9" t="s">
        <v>189</v>
      </c>
      <c r="G213" s="5" t="s">
        <v>316</v>
      </c>
      <c r="H213" s="5" t="s">
        <v>21</v>
      </c>
      <c r="I213" s="5">
        <v>2</v>
      </c>
      <c r="J213" s="6">
        <v>3400</v>
      </c>
      <c r="K213" s="19">
        <f t="shared" si="4"/>
        <v>6800</v>
      </c>
      <c r="L213" s="5"/>
      <c r="M213" s="5"/>
    </row>
    <row r="214" spans="1:13" x14ac:dyDescent="0.25">
      <c r="A214" s="5"/>
      <c r="B214" s="5"/>
      <c r="C214" s="5"/>
      <c r="D214" s="5"/>
      <c r="E214" s="5"/>
      <c r="F214" s="9" t="s">
        <v>190</v>
      </c>
      <c r="G214" s="5" t="s">
        <v>317</v>
      </c>
      <c r="H214" s="5" t="s">
        <v>21</v>
      </c>
      <c r="I214" s="5">
        <v>2</v>
      </c>
      <c r="J214" s="6">
        <v>2700</v>
      </c>
      <c r="K214" s="19">
        <f t="shared" si="4"/>
        <v>5400</v>
      </c>
      <c r="L214" s="5"/>
      <c r="M214" s="5"/>
    </row>
    <row r="215" spans="1:13" x14ac:dyDescent="0.25">
      <c r="A215" s="5"/>
      <c r="B215" s="5"/>
      <c r="C215" s="5"/>
      <c r="D215" s="5"/>
      <c r="E215" s="5"/>
      <c r="F215" s="9" t="s">
        <v>191</v>
      </c>
      <c r="G215" s="5" t="s">
        <v>318</v>
      </c>
      <c r="H215" s="5" t="s">
        <v>21</v>
      </c>
      <c r="I215" s="5">
        <v>2</v>
      </c>
      <c r="J215" s="6">
        <v>1700</v>
      </c>
      <c r="K215" s="19">
        <f t="shared" si="4"/>
        <v>3400</v>
      </c>
      <c r="L215" s="5"/>
      <c r="M215" s="5"/>
    </row>
    <row r="216" spans="1:13" ht="30" x14ac:dyDescent="0.25">
      <c r="A216" s="5"/>
      <c r="B216" s="5"/>
      <c r="C216" s="5"/>
      <c r="D216" s="5"/>
      <c r="E216" s="5"/>
      <c r="F216" s="9" t="s">
        <v>192</v>
      </c>
      <c r="G216" s="5" t="s">
        <v>319</v>
      </c>
      <c r="H216" s="5" t="s">
        <v>21</v>
      </c>
      <c r="I216" s="5">
        <v>100</v>
      </c>
      <c r="J216" s="6">
        <v>50.5</v>
      </c>
      <c r="K216" s="19">
        <f t="shared" si="4"/>
        <v>5050</v>
      </c>
      <c r="L216" s="5"/>
      <c r="M216" s="5"/>
    </row>
    <row r="217" spans="1:13" ht="30" x14ac:dyDescent="0.25">
      <c r="A217" s="5"/>
      <c r="B217" s="5"/>
      <c r="C217" s="5"/>
      <c r="D217" s="5"/>
      <c r="E217" s="5"/>
      <c r="F217" s="9" t="s">
        <v>193</v>
      </c>
      <c r="G217" s="5" t="s">
        <v>320</v>
      </c>
      <c r="H217" s="5" t="s">
        <v>21</v>
      </c>
      <c r="I217" s="5">
        <v>2</v>
      </c>
      <c r="J217" s="6">
        <v>7600</v>
      </c>
      <c r="K217" s="19">
        <f t="shared" si="4"/>
        <v>15200</v>
      </c>
      <c r="L217" s="5"/>
      <c r="M217" s="5"/>
    </row>
    <row r="218" spans="1:13" s="16" customFormat="1" ht="14.25" x14ac:dyDescent="0.2">
      <c r="A218" s="8"/>
      <c r="B218" s="75" t="s">
        <v>327</v>
      </c>
      <c r="C218" s="75"/>
      <c r="D218" s="75"/>
      <c r="E218" s="75"/>
      <c r="F218" s="75"/>
      <c r="G218" s="75"/>
      <c r="H218" s="75"/>
      <c r="I218" s="8"/>
      <c r="J218" s="8"/>
      <c r="K218" s="23">
        <f>SUM(K212:K217)</f>
        <v>61463</v>
      </c>
      <c r="L218" s="8"/>
      <c r="M218" s="8"/>
    </row>
    <row r="219" spans="1:13" ht="15.75" hidden="1" x14ac:dyDescent="0.25">
      <c r="A219" s="5"/>
      <c r="B219" s="5"/>
      <c r="C219" s="5"/>
      <c r="D219" s="1" t="s">
        <v>194</v>
      </c>
      <c r="E219" s="5"/>
      <c r="F219" s="9"/>
      <c r="G219" s="5"/>
      <c r="H219" s="5"/>
      <c r="I219" s="5"/>
      <c r="J219" s="6"/>
      <c r="K219" s="19"/>
      <c r="L219" s="5"/>
      <c r="M219" s="5"/>
    </row>
    <row r="220" spans="1:13" hidden="1" x14ac:dyDescent="0.25">
      <c r="A220" s="5"/>
      <c r="B220" s="5"/>
      <c r="C220" s="5"/>
      <c r="D220" s="5"/>
      <c r="E220" s="5"/>
      <c r="F220" s="9"/>
      <c r="G220" s="5"/>
      <c r="H220" s="5"/>
      <c r="I220" s="5"/>
      <c r="J220" s="6"/>
      <c r="K220" s="19"/>
      <c r="L220" s="5"/>
      <c r="M220" s="5"/>
    </row>
    <row r="221" spans="1:13" hidden="1" x14ac:dyDescent="0.25">
      <c r="A221" s="5"/>
      <c r="B221" s="5"/>
      <c r="C221" s="5"/>
      <c r="D221" s="5"/>
      <c r="E221" s="5"/>
      <c r="F221" s="9"/>
      <c r="G221" s="5"/>
      <c r="H221" s="5"/>
      <c r="I221" s="5"/>
      <c r="J221" s="6"/>
      <c r="K221" s="19"/>
      <c r="L221" s="5"/>
      <c r="M221" s="5"/>
    </row>
    <row r="222" spans="1:13" hidden="1" x14ac:dyDescent="0.25">
      <c r="A222" s="5"/>
      <c r="B222" s="5"/>
      <c r="C222" s="5"/>
      <c r="D222" s="5"/>
      <c r="E222" s="5"/>
      <c r="F222" s="9"/>
      <c r="G222" s="5"/>
      <c r="H222" s="5"/>
      <c r="I222" s="5"/>
      <c r="J222" s="6"/>
      <c r="K222" s="19"/>
      <c r="L222" s="5"/>
      <c r="M222" s="5"/>
    </row>
    <row r="223" spans="1:13" hidden="1" x14ac:dyDescent="0.25">
      <c r="A223" s="5"/>
      <c r="B223" s="5"/>
      <c r="C223" s="5"/>
      <c r="D223" s="5"/>
      <c r="E223" s="5"/>
      <c r="F223" s="9"/>
      <c r="G223" s="5"/>
      <c r="H223" s="5"/>
      <c r="I223" s="5"/>
      <c r="J223" s="6"/>
      <c r="K223" s="19"/>
      <c r="L223" s="5"/>
      <c r="M223" s="5"/>
    </row>
    <row r="224" spans="1:13" hidden="1" x14ac:dyDescent="0.25">
      <c r="A224" s="5"/>
      <c r="B224" s="5"/>
      <c r="C224" s="5"/>
      <c r="D224" s="5"/>
      <c r="E224" s="5"/>
      <c r="F224" s="9"/>
      <c r="G224" s="5"/>
      <c r="H224" s="5"/>
      <c r="I224" s="5"/>
      <c r="J224" s="6"/>
      <c r="K224" s="19"/>
      <c r="L224" s="5"/>
      <c r="M224" s="5"/>
    </row>
    <row r="225" spans="1:13" hidden="1" x14ac:dyDescent="0.25">
      <c r="A225" s="5"/>
      <c r="B225" s="5"/>
      <c r="C225" s="5"/>
      <c r="D225" s="5"/>
      <c r="E225" s="5"/>
      <c r="F225" s="9"/>
      <c r="G225" s="5"/>
      <c r="H225" s="5"/>
      <c r="I225" s="5"/>
      <c r="J225" s="6"/>
      <c r="K225" s="19"/>
      <c r="L225" s="5"/>
      <c r="M225" s="5"/>
    </row>
    <row r="226" spans="1:13" hidden="1" x14ac:dyDescent="0.25">
      <c r="A226" s="5"/>
      <c r="B226" s="5"/>
      <c r="C226" s="5"/>
      <c r="D226" s="5"/>
      <c r="E226" s="5"/>
      <c r="F226" s="9"/>
      <c r="G226" s="5"/>
      <c r="H226" s="5"/>
      <c r="I226" s="5"/>
      <c r="J226" s="6"/>
      <c r="K226" s="19"/>
      <c r="L226" s="5"/>
      <c r="M226" s="5"/>
    </row>
    <row r="227" spans="1:13" hidden="1" x14ac:dyDescent="0.25">
      <c r="A227" s="5"/>
      <c r="B227" s="5"/>
      <c r="C227" s="5"/>
      <c r="D227" s="5"/>
      <c r="E227" s="5"/>
      <c r="F227" s="9"/>
      <c r="G227" s="5"/>
      <c r="H227" s="5"/>
      <c r="I227" s="5"/>
      <c r="J227" s="6"/>
      <c r="K227" s="19"/>
      <c r="L227" s="5"/>
      <c r="M227" s="5"/>
    </row>
    <row r="228" spans="1:13" hidden="1" x14ac:dyDescent="0.25">
      <c r="A228" s="5"/>
      <c r="B228" s="5"/>
      <c r="C228" s="5"/>
      <c r="D228" s="5"/>
      <c r="E228" s="5"/>
      <c r="F228" s="9"/>
      <c r="G228" s="5"/>
      <c r="H228" s="5"/>
      <c r="I228" s="5"/>
      <c r="J228" s="6"/>
      <c r="K228" s="19"/>
      <c r="L228" s="5"/>
      <c r="M228" s="5"/>
    </row>
    <row r="229" spans="1:13" hidden="1" x14ac:dyDescent="0.25">
      <c r="A229" s="5"/>
      <c r="B229" s="5"/>
      <c r="C229" s="5"/>
      <c r="D229" s="5"/>
      <c r="E229" s="5"/>
      <c r="F229" s="9"/>
      <c r="G229" s="5"/>
      <c r="H229" s="5"/>
      <c r="I229" s="5"/>
      <c r="J229" s="6"/>
      <c r="K229" s="19"/>
      <c r="L229" s="5"/>
      <c r="M229" s="5"/>
    </row>
    <row r="230" spans="1:13" hidden="1" x14ac:dyDescent="0.25">
      <c r="A230" s="5"/>
      <c r="B230" s="5"/>
      <c r="C230" s="5"/>
      <c r="D230" s="5"/>
      <c r="E230" s="5"/>
      <c r="F230" s="9"/>
      <c r="G230" s="5"/>
      <c r="H230" s="5"/>
      <c r="I230" s="5"/>
      <c r="J230" s="6"/>
      <c r="K230" s="19"/>
      <c r="L230" s="5"/>
      <c r="M230" s="5"/>
    </row>
    <row r="231" spans="1:13" hidden="1" x14ac:dyDescent="0.25">
      <c r="A231" s="5"/>
      <c r="B231" s="5"/>
      <c r="C231" s="5"/>
      <c r="D231" s="5"/>
      <c r="E231" s="5"/>
      <c r="F231" s="9"/>
      <c r="G231" s="5"/>
      <c r="H231" s="5"/>
      <c r="I231" s="5"/>
      <c r="J231" s="6"/>
      <c r="K231" s="19"/>
      <c r="L231" s="5"/>
      <c r="M231" s="5"/>
    </row>
    <row r="232" spans="1:13" hidden="1" x14ac:dyDescent="0.25">
      <c r="A232" s="5"/>
      <c r="B232" s="5"/>
      <c r="C232" s="5"/>
      <c r="D232" s="5"/>
      <c r="E232" s="5"/>
      <c r="F232" s="9"/>
      <c r="G232" s="5"/>
      <c r="H232" s="5"/>
      <c r="I232" s="5"/>
      <c r="J232" s="6"/>
      <c r="K232" s="19"/>
      <c r="L232" s="5"/>
      <c r="M232" s="5"/>
    </row>
    <row r="233" spans="1:13" hidden="1" x14ac:dyDescent="0.25">
      <c r="A233" s="5"/>
      <c r="B233" s="5"/>
      <c r="C233" s="5"/>
      <c r="D233" s="5"/>
      <c r="E233" s="5"/>
      <c r="F233" s="9"/>
      <c r="G233" s="5"/>
      <c r="H233" s="5"/>
      <c r="I233" s="5"/>
      <c r="J233" s="6"/>
      <c r="K233" s="19"/>
      <c r="L233" s="5"/>
      <c r="M233" s="5"/>
    </row>
    <row r="234" spans="1:13" hidden="1" x14ac:dyDescent="0.25">
      <c r="A234" s="5"/>
      <c r="B234" s="5"/>
      <c r="C234" s="5"/>
      <c r="D234" s="5"/>
      <c r="E234" s="5"/>
      <c r="F234" s="9"/>
      <c r="G234" s="5"/>
      <c r="H234" s="5"/>
      <c r="I234" s="5"/>
      <c r="J234" s="6"/>
      <c r="K234" s="19"/>
      <c r="L234" s="5"/>
      <c r="M234" s="5"/>
    </row>
    <row r="235" spans="1:13" hidden="1" x14ac:dyDescent="0.25">
      <c r="A235" s="5"/>
      <c r="B235" s="5"/>
      <c r="C235" s="5"/>
      <c r="D235" s="5"/>
      <c r="E235" s="5"/>
      <c r="F235" s="9"/>
      <c r="G235" s="5"/>
      <c r="H235" s="5"/>
      <c r="I235" s="5"/>
      <c r="J235" s="6"/>
      <c r="K235" s="19"/>
      <c r="L235" s="5"/>
      <c r="M235" s="5"/>
    </row>
    <row r="236" spans="1:13" hidden="1" x14ac:dyDescent="0.25">
      <c r="A236" s="5"/>
      <c r="B236" s="5"/>
      <c r="C236" s="5"/>
      <c r="D236" s="5"/>
      <c r="E236" s="5"/>
      <c r="F236" s="9"/>
      <c r="G236" s="5"/>
      <c r="H236" s="5"/>
      <c r="I236" s="5"/>
      <c r="J236" s="6"/>
      <c r="K236" s="19"/>
      <c r="L236" s="5"/>
      <c r="M236" s="5"/>
    </row>
    <row r="237" spans="1:13" hidden="1" x14ac:dyDescent="0.25">
      <c r="A237" s="5"/>
      <c r="B237" s="5"/>
      <c r="C237" s="5"/>
      <c r="D237" s="5"/>
      <c r="E237" s="5"/>
      <c r="F237" s="9"/>
      <c r="G237" s="5"/>
      <c r="H237" s="5"/>
      <c r="I237" s="5"/>
      <c r="J237" s="6"/>
      <c r="K237" s="19"/>
      <c r="L237" s="5"/>
      <c r="M237" s="5"/>
    </row>
    <row r="238" spans="1:13" hidden="1" x14ac:dyDescent="0.25">
      <c r="A238" s="5"/>
      <c r="B238" s="5"/>
      <c r="C238" s="5"/>
      <c r="D238" s="5"/>
      <c r="E238" s="5"/>
      <c r="F238" s="9"/>
      <c r="G238" s="5"/>
      <c r="H238" s="5"/>
      <c r="I238" s="5"/>
      <c r="J238" s="6"/>
      <c r="K238" s="19"/>
      <c r="L238" s="5"/>
      <c r="M238" s="5"/>
    </row>
    <row r="239" spans="1:13" hidden="1" x14ac:dyDescent="0.25">
      <c r="A239" s="5"/>
      <c r="B239" s="5"/>
      <c r="C239" s="5"/>
      <c r="D239" s="5"/>
      <c r="E239" s="5"/>
      <c r="F239" s="9"/>
      <c r="G239" s="5"/>
      <c r="H239" s="5"/>
      <c r="I239" s="5"/>
      <c r="J239" s="6"/>
      <c r="K239" s="19"/>
      <c r="L239" s="5"/>
      <c r="M239" s="5"/>
    </row>
    <row r="240" spans="1:13" hidden="1" x14ac:dyDescent="0.25">
      <c r="A240" s="5"/>
      <c r="B240" s="5"/>
      <c r="C240" s="5"/>
      <c r="D240" s="5"/>
      <c r="E240" s="5"/>
      <c r="F240" s="9"/>
      <c r="G240" s="5"/>
      <c r="H240" s="5"/>
      <c r="I240" s="5"/>
      <c r="J240" s="6"/>
      <c r="K240" s="19"/>
      <c r="L240" s="5"/>
      <c r="M240" s="5"/>
    </row>
    <row r="241" spans="1:13" hidden="1" x14ac:dyDescent="0.25">
      <c r="A241" s="5"/>
      <c r="B241" s="5"/>
      <c r="C241" s="5"/>
      <c r="D241" s="5"/>
      <c r="E241" s="5"/>
      <c r="F241" s="9"/>
      <c r="G241" s="5"/>
      <c r="H241" s="5"/>
      <c r="I241" s="5"/>
      <c r="J241" s="6"/>
      <c r="K241" s="19"/>
      <c r="L241" s="5"/>
      <c r="M241" s="5"/>
    </row>
    <row r="242" spans="1:13" hidden="1" x14ac:dyDescent="0.25">
      <c r="A242" s="5"/>
      <c r="B242" s="5"/>
      <c r="C242" s="5"/>
      <c r="D242" s="5"/>
      <c r="E242" s="5"/>
      <c r="F242" s="9"/>
      <c r="G242" s="5"/>
      <c r="H242" s="5"/>
      <c r="I242" s="5"/>
      <c r="J242" s="6"/>
      <c r="K242" s="19"/>
      <c r="L242" s="5"/>
      <c r="M242" s="5"/>
    </row>
    <row r="243" spans="1:13" hidden="1" x14ac:dyDescent="0.25">
      <c r="A243" s="5"/>
      <c r="B243" s="5"/>
      <c r="C243" s="5"/>
      <c r="D243" s="5"/>
      <c r="E243" s="5"/>
      <c r="F243" s="9"/>
      <c r="G243" s="5"/>
      <c r="H243" s="5"/>
      <c r="I243" s="5"/>
      <c r="J243" s="6"/>
      <c r="K243" s="19"/>
      <c r="L243" s="5"/>
      <c r="M243" s="5"/>
    </row>
    <row r="244" spans="1:13" hidden="1" x14ac:dyDescent="0.25">
      <c r="A244" s="5"/>
      <c r="B244" s="5"/>
      <c r="C244" s="5"/>
      <c r="D244" s="5"/>
      <c r="E244" s="5"/>
      <c r="F244" s="9"/>
      <c r="G244" s="5"/>
      <c r="H244" s="5"/>
      <c r="I244" s="5"/>
      <c r="J244" s="6"/>
      <c r="K244" s="19"/>
      <c r="L244" s="5"/>
      <c r="M244" s="5"/>
    </row>
    <row r="245" spans="1:13" hidden="1" x14ac:dyDescent="0.25">
      <c r="A245" s="5"/>
      <c r="B245" s="5"/>
      <c r="C245" s="5"/>
      <c r="D245" s="5"/>
      <c r="E245" s="5"/>
      <c r="F245" s="9"/>
      <c r="G245" s="5"/>
      <c r="H245" s="5"/>
      <c r="I245" s="5"/>
      <c r="J245" s="6"/>
      <c r="K245" s="19"/>
      <c r="L245" s="5"/>
      <c r="M245" s="5"/>
    </row>
    <row r="246" spans="1:13" hidden="1" x14ac:dyDescent="0.25">
      <c r="A246" s="5"/>
      <c r="B246" s="5"/>
      <c r="C246" s="5"/>
      <c r="D246" s="5"/>
      <c r="E246" s="5"/>
      <c r="F246" s="9"/>
      <c r="G246" s="5"/>
      <c r="H246" s="5"/>
      <c r="I246" s="5"/>
      <c r="J246" s="6"/>
      <c r="K246" s="19"/>
      <c r="L246" s="5"/>
      <c r="M246" s="5"/>
    </row>
    <row r="247" spans="1:13" hidden="1" x14ac:dyDescent="0.25">
      <c r="A247" s="5"/>
      <c r="B247" s="5"/>
      <c r="C247" s="5"/>
      <c r="D247" s="5"/>
      <c r="E247" s="5"/>
      <c r="F247" s="9"/>
      <c r="G247" s="5"/>
      <c r="H247" s="5"/>
      <c r="I247" s="5"/>
      <c r="J247" s="6"/>
      <c r="K247" s="19"/>
      <c r="L247" s="5"/>
      <c r="M247" s="5"/>
    </row>
    <row r="248" spans="1:13" hidden="1" x14ac:dyDescent="0.25">
      <c r="A248" s="5"/>
      <c r="B248" s="5"/>
      <c r="C248" s="5"/>
      <c r="D248" s="5"/>
      <c r="E248" s="5"/>
      <c r="F248" s="9"/>
      <c r="G248" s="5"/>
      <c r="H248" s="5"/>
      <c r="I248" s="5"/>
      <c r="J248" s="6"/>
      <c r="K248" s="19"/>
      <c r="L248" s="5"/>
      <c r="M248" s="5"/>
    </row>
    <row r="249" spans="1:13" hidden="1" x14ac:dyDescent="0.25">
      <c r="A249" s="5"/>
      <c r="B249" s="5"/>
      <c r="C249" s="5"/>
      <c r="D249" s="5"/>
      <c r="E249" s="5"/>
      <c r="F249" s="9"/>
      <c r="G249" s="5"/>
      <c r="H249" s="5"/>
      <c r="I249" s="5"/>
      <c r="J249" s="6"/>
      <c r="K249" s="19"/>
      <c r="L249" s="5"/>
      <c r="M249" s="5"/>
    </row>
    <row r="250" spans="1:13" hidden="1" x14ac:dyDescent="0.25">
      <c r="A250" s="5"/>
      <c r="B250" s="5"/>
      <c r="C250" s="5"/>
      <c r="D250" s="5"/>
      <c r="E250" s="5"/>
      <c r="F250" s="9"/>
      <c r="G250" s="5"/>
      <c r="H250" s="5"/>
      <c r="I250" s="5"/>
      <c r="J250" s="6"/>
      <c r="K250" s="19"/>
      <c r="L250" s="5"/>
      <c r="M250" s="5"/>
    </row>
    <row r="251" spans="1:13" hidden="1" x14ac:dyDescent="0.25">
      <c r="A251" s="5"/>
      <c r="B251" s="5"/>
      <c r="C251" s="5"/>
      <c r="D251" s="5"/>
      <c r="E251" s="5"/>
      <c r="F251" s="9"/>
      <c r="G251" s="5"/>
      <c r="H251" s="5"/>
      <c r="I251" s="5"/>
      <c r="J251" s="6"/>
      <c r="K251" s="19"/>
      <c r="L251" s="5"/>
      <c r="M251" s="5"/>
    </row>
    <row r="252" spans="1:13" hidden="1" x14ac:dyDescent="0.25">
      <c r="A252" s="5"/>
      <c r="B252" s="5"/>
      <c r="C252" s="5"/>
      <c r="D252" s="5"/>
      <c r="E252" s="5"/>
      <c r="F252" s="9"/>
      <c r="G252" s="5"/>
      <c r="H252" s="5"/>
      <c r="I252" s="5"/>
      <c r="J252" s="6"/>
      <c r="K252" s="19"/>
      <c r="L252" s="5"/>
      <c r="M252" s="5"/>
    </row>
    <row r="253" spans="1:13" hidden="1" x14ac:dyDescent="0.25">
      <c r="A253" s="5"/>
      <c r="B253" s="5"/>
      <c r="C253" s="5"/>
      <c r="D253" s="5"/>
      <c r="E253" s="5"/>
      <c r="F253" s="9"/>
      <c r="G253" s="5"/>
      <c r="H253" s="5"/>
      <c r="I253" s="5"/>
      <c r="J253" s="6"/>
      <c r="K253" s="19"/>
      <c r="L253" s="5"/>
      <c r="M253" s="5"/>
    </row>
    <row r="254" spans="1:13" hidden="1" x14ac:dyDescent="0.25">
      <c r="A254" s="5"/>
      <c r="B254" s="5"/>
      <c r="C254" s="5"/>
      <c r="D254" s="5"/>
      <c r="E254" s="5"/>
      <c r="F254" s="9"/>
      <c r="G254" s="5"/>
      <c r="H254" s="5"/>
      <c r="I254" s="5"/>
      <c r="J254" s="6"/>
      <c r="K254" s="19"/>
      <c r="L254" s="5"/>
      <c r="M254" s="5"/>
    </row>
    <row r="255" spans="1:13" hidden="1" x14ac:dyDescent="0.25">
      <c r="A255" s="5"/>
      <c r="B255" s="5"/>
      <c r="C255" s="5"/>
      <c r="D255" s="5"/>
      <c r="E255" s="5"/>
      <c r="F255" s="9"/>
      <c r="G255" s="5"/>
      <c r="H255" s="5"/>
      <c r="I255" s="5"/>
      <c r="J255" s="6"/>
      <c r="K255" s="19"/>
      <c r="L255" s="5"/>
      <c r="M255" s="5"/>
    </row>
    <row r="256" spans="1:13" hidden="1" x14ac:dyDescent="0.25">
      <c r="A256" s="5"/>
      <c r="B256" s="5"/>
      <c r="C256" s="5"/>
      <c r="D256" s="5"/>
      <c r="E256" s="5"/>
      <c r="F256" s="9"/>
      <c r="G256" s="5"/>
      <c r="H256" s="5"/>
      <c r="I256" s="5"/>
      <c r="J256" s="6"/>
      <c r="K256" s="19"/>
      <c r="L256" s="5"/>
      <c r="M256" s="5"/>
    </row>
    <row r="257" spans="1:13" hidden="1" x14ac:dyDescent="0.25">
      <c r="A257" s="5"/>
      <c r="B257" s="5"/>
      <c r="C257" s="5"/>
      <c r="D257" s="5"/>
      <c r="E257" s="5"/>
      <c r="F257" s="9"/>
      <c r="G257" s="5"/>
      <c r="H257" s="5"/>
      <c r="I257" s="5"/>
      <c r="J257" s="6"/>
      <c r="K257" s="19"/>
      <c r="L257" s="5"/>
      <c r="M257" s="5"/>
    </row>
    <row r="258" spans="1:13" hidden="1" x14ac:dyDescent="0.25">
      <c r="A258" s="5"/>
      <c r="B258" s="5"/>
      <c r="C258" s="5"/>
      <c r="D258" s="5"/>
      <c r="E258" s="5"/>
      <c r="F258" s="9"/>
      <c r="G258" s="5"/>
      <c r="H258" s="5"/>
      <c r="I258" s="5"/>
      <c r="J258" s="6"/>
      <c r="K258" s="19"/>
      <c r="L258" s="5"/>
      <c r="M258" s="5"/>
    </row>
    <row r="259" spans="1:13" hidden="1" x14ac:dyDescent="0.25">
      <c r="A259" s="5"/>
      <c r="B259" s="5"/>
      <c r="C259" s="5"/>
      <c r="D259" s="5"/>
      <c r="E259" s="5"/>
      <c r="F259" s="9"/>
      <c r="G259" s="5"/>
      <c r="H259" s="5"/>
      <c r="I259" s="5"/>
      <c r="J259" s="6"/>
      <c r="K259" s="19"/>
      <c r="L259" s="5"/>
      <c r="M259" s="5"/>
    </row>
    <row r="260" spans="1:13" hidden="1" x14ac:dyDescent="0.25">
      <c r="A260" s="5"/>
      <c r="B260" s="5"/>
      <c r="C260" s="5"/>
      <c r="D260" s="5"/>
      <c r="E260" s="5"/>
      <c r="F260" s="9"/>
      <c r="G260" s="5"/>
      <c r="H260" s="5"/>
      <c r="I260" s="5"/>
      <c r="J260" s="6"/>
      <c r="K260" s="19"/>
      <c r="L260" s="5"/>
      <c r="M260" s="5"/>
    </row>
    <row r="261" spans="1:13" hidden="1" x14ac:dyDescent="0.25">
      <c r="A261" s="5"/>
      <c r="B261" s="5"/>
      <c r="C261" s="5"/>
      <c r="D261" s="5"/>
      <c r="E261" s="5"/>
      <c r="F261" s="9"/>
      <c r="G261" s="5"/>
      <c r="H261" s="5"/>
      <c r="I261" s="5"/>
      <c r="J261" s="6"/>
      <c r="K261" s="19"/>
      <c r="L261" s="5"/>
      <c r="M261" s="5"/>
    </row>
    <row r="262" spans="1:13" hidden="1" x14ac:dyDescent="0.25">
      <c r="A262" s="5"/>
      <c r="B262" s="5"/>
      <c r="C262" s="5"/>
      <c r="D262" s="5"/>
      <c r="E262" s="5"/>
      <c r="F262" s="9"/>
      <c r="G262" s="5"/>
      <c r="H262" s="5"/>
      <c r="I262" s="5"/>
      <c r="J262" s="6"/>
      <c r="K262" s="19"/>
      <c r="L262" s="5"/>
      <c r="M262" s="5"/>
    </row>
    <row r="263" spans="1:13" hidden="1" x14ac:dyDescent="0.25">
      <c r="A263" s="5"/>
      <c r="B263" s="5"/>
      <c r="C263" s="5"/>
      <c r="D263" s="5"/>
      <c r="E263" s="5"/>
      <c r="F263" s="9"/>
      <c r="G263" s="5"/>
      <c r="H263" s="5"/>
      <c r="I263" s="5"/>
      <c r="J263" s="6"/>
      <c r="K263" s="19"/>
      <c r="L263" s="5"/>
      <c r="M263" s="5"/>
    </row>
    <row r="264" spans="1:13" hidden="1" x14ac:dyDescent="0.25">
      <c r="A264" s="5"/>
      <c r="B264" s="5"/>
      <c r="C264" s="5"/>
      <c r="D264" s="5"/>
      <c r="E264" s="5"/>
      <c r="F264" s="9"/>
      <c r="G264" s="5"/>
      <c r="H264" s="5"/>
      <c r="I264" s="5"/>
      <c r="J264" s="6"/>
      <c r="K264" s="19"/>
      <c r="L264" s="5"/>
      <c r="M264" s="5"/>
    </row>
    <row r="265" spans="1:13" hidden="1" x14ac:dyDescent="0.25">
      <c r="A265" s="5"/>
      <c r="B265" s="5"/>
      <c r="C265" s="5"/>
      <c r="D265" s="5"/>
      <c r="E265" s="5"/>
      <c r="F265" s="9"/>
      <c r="G265" s="5"/>
      <c r="H265" s="5"/>
      <c r="I265" s="5"/>
      <c r="J265" s="6"/>
      <c r="K265" s="19"/>
      <c r="L265" s="5"/>
      <c r="M265" s="5"/>
    </row>
    <row r="266" spans="1:13" hidden="1" x14ac:dyDescent="0.25">
      <c r="A266" s="5"/>
      <c r="B266" s="5"/>
      <c r="C266" s="5"/>
      <c r="D266" s="5"/>
      <c r="E266" s="5"/>
      <c r="F266" s="9"/>
      <c r="G266" s="5"/>
      <c r="H266" s="5"/>
      <c r="I266" s="5"/>
      <c r="J266" s="6"/>
      <c r="K266" s="19"/>
      <c r="L266" s="5"/>
      <c r="M266" s="5"/>
    </row>
    <row r="267" spans="1:13" hidden="1" x14ac:dyDescent="0.25">
      <c r="A267" s="5"/>
      <c r="B267" s="5"/>
      <c r="C267" s="5"/>
      <c r="D267" s="5"/>
      <c r="E267" s="5"/>
      <c r="F267" s="9"/>
      <c r="G267" s="5"/>
      <c r="H267" s="5"/>
      <c r="I267" s="5"/>
      <c r="J267" s="6"/>
      <c r="K267" s="19"/>
      <c r="L267" s="5"/>
      <c r="M267" s="5"/>
    </row>
    <row r="268" spans="1:13" hidden="1" x14ac:dyDescent="0.25">
      <c r="A268" s="5"/>
      <c r="B268" s="5"/>
      <c r="C268" s="5"/>
      <c r="D268" s="5"/>
      <c r="E268" s="5"/>
      <c r="F268" s="9"/>
      <c r="G268" s="5"/>
      <c r="H268" s="5"/>
      <c r="I268" s="5"/>
      <c r="J268" s="6"/>
      <c r="K268" s="19"/>
      <c r="L268" s="5"/>
      <c r="M268" s="5"/>
    </row>
    <row r="269" spans="1:13" hidden="1" x14ac:dyDescent="0.25">
      <c r="A269" s="5"/>
      <c r="B269" s="5"/>
      <c r="C269" s="5"/>
      <c r="D269" s="5"/>
      <c r="E269" s="5"/>
      <c r="F269" s="9"/>
      <c r="G269" s="5"/>
      <c r="H269" s="5"/>
      <c r="I269" s="5"/>
      <c r="J269" s="6"/>
      <c r="K269" s="19"/>
      <c r="L269" s="5"/>
      <c r="M269" s="5"/>
    </row>
    <row r="270" spans="1:13" hidden="1" x14ac:dyDescent="0.25">
      <c r="A270" s="5"/>
      <c r="B270" s="5"/>
      <c r="C270" s="5"/>
      <c r="D270" s="5"/>
      <c r="E270" s="5"/>
      <c r="F270" s="9"/>
      <c r="G270" s="5"/>
      <c r="H270" s="5"/>
      <c r="I270" s="5"/>
      <c r="J270" s="6"/>
      <c r="K270" s="19"/>
      <c r="L270" s="5"/>
      <c r="M270" s="5"/>
    </row>
    <row r="271" spans="1:13" hidden="1" x14ac:dyDescent="0.25">
      <c r="A271" s="5"/>
      <c r="B271" s="5"/>
      <c r="C271" s="5"/>
      <c r="D271" s="5"/>
      <c r="E271" s="5"/>
      <c r="F271" s="9"/>
      <c r="G271" s="5"/>
      <c r="H271" s="5"/>
      <c r="I271" s="5"/>
      <c r="J271" s="6"/>
      <c r="K271" s="19"/>
      <c r="L271" s="5"/>
      <c r="M271" s="5"/>
    </row>
    <row r="272" spans="1:13" hidden="1" x14ac:dyDescent="0.25">
      <c r="A272" s="5"/>
      <c r="B272" s="5"/>
      <c r="C272" s="5"/>
      <c r="D272" s="5"/>
      <c r="E272" s="5"/>
      <c r="F272" s="9"/>
      <c r="G272" s="5"/>
      <c r="H272" s="5"/>
      <c r="I272" s="5"/>
      <c r="J272" s="6"/>
      <c r="K272" s="19"/>
      <c r="L272" s="5"/>
      <c r="M272" s="5"/>
    </row>
    <row r="273" spans="1:13" hidden="1" x14ac:dyDescent="0.25">
      <c r="A273" s="5"/>
      <c r="B273" s="5"/>
      <c r="C273" s="5"/>
      <c r="D273" s="5"/>
      <c r="E273" s="5"/>
      <c r="F273" s="9"/>
      <c r="G273" s="5"/>
      <c r="H273" s="5"/>
      <c r="I273" s="5"/>
      <c r="J273" s="6"/>
      <c r="K273" s="19"/>
      <c r="L273" s="5"/>
      <c r="M273" s="5"/>
    </row>
    <row r="274" spans="1:13" hidden="1" x14ac:dyDescent="0.25">
      <c r="A274" s="5"/>
      <c r="B274" s="5"/>
      <c r="C274" s="5"/>
      <c r="D274" s="5"/>
      <c r="E274" s="5"/>
      <c r="F274" s="9"/>
      <c r="G274" s="5"/>
      <c r="H274" s="5"/>
      <c r="I274" s="5"/>
      <c r="J274" s="6"/>
      <c r="K274" s="19"/>
      <c r="L274" s="5"/>
      <c r="M274" s="5"/>
    </row>
    <row r="275" spans="1:13" hidden="1" x14ac:dyDescent="0.25">
      <c r="A275" s="5"/>
      <c r="B275" s="5"/>
      <c r="C275" s="5"/>
      <c r="D275" s="5"/>
      <c r="E275" s="5"/>
      <c r="F275" s="9"/>
      <c r="G275" s="5"/>
      <c r="H275" s="5"/>
      <c r="I275" s="5"/>
      <c r="J275" s="6"/>
      <c r="K275" s="19"/>
      <c r="L275" s="5"/>
      <c r="M275" s="5"/>
    </row>
    <row r="276" spans="1:13" hidden="1" x14ac:dyDescent="0.25">
      <c r="A276" s="5"/>
      <c r="B276" s="5"/>
      <c r="C276" s="5"/>
      <c r="D276" s="5"/>
      <c r="E276" s="5"/>
      <c r="F276" s="9"/>
      <c r="G276" s="5"/>
      <c r="H276" s="5"/>
      <c r="I276" s="5"/>
      <c r="J276" s="6"/>
      <c r="K276" s="19"/>
      <c r="L276" s="5"/>
      <c r="M276" s="5"/>
    </row>
    <row r="277" spans="1:13" hidden="1" x14ac:dyDescent="0.25">
      <c r="A277" s="5"/>
      <c r="B277" s="5"/>
      <c r="C277" s="5"/>
      <c r="D277" s="5"/>
      <c r="E277" s="5"/>
      <c r="F277" s="9"/>
      <c r="G277" s="5"/>
      <c r="H277" s="5"/>
      <c r="I277" s="5"/>
      <c r="J277" s="6"/>
      <c r="K277" s="19"/>
      <c r="L277" s="5"/>
      <c r="M277" s="5"/>
    </row>
    <row r="278" spans="1:13" hidden="1" x14ac:dyDescent="0.25">
      <c r="A278" s="5"/>
      <c r="B278" s="5"/>
      <c r="C278" s="5"/>
      <c r="D278" s="5"/>
      <c r="E278" s="5"/>
      <c r="F278" s="9"/>
      <c r="G278" s="5"/>
      <c r="H278" s="5"/>
      <c r="I278" s="5"/>
      <c r="J278" s="6"/>
      <c r="K278" s="19"/>
      <c r="L278" s="5"/>
      <c r="M278" s="5"/>
    </row>
    <row r="279" spans="1:13" hidden="1" x14ac:dyDescent="0.25">
      <c r="A279" s="5"/>
      <c r="B279" s="5"/>
      <c r="C279" s="5"/>
      <c r="D279" s="5"/>
      <c r="E279" s="5"/>
      <c r="F279" s="9"/>
      <c r="G279" s="5"/>
      <c r="H279" s="5"/>
      <c r="I279" s="5"/>
      <c r="J279" s="6"/>
      <c r="K279" s="19"/>
      <c r="L279" s="5"/>
      <c r="M279" s="5"/>
    </row>
    <row r="280" spans="1:13" hidden="1" x14ac:dyDescent="0.25">
      <c r="A280" s="5"/>
      <c r="B280" s="5"/>
      <c r="C280" s="5"/>
      <c r="D280" s="5"/>
      <c r="E280" s="5"/>
      <c r="F280" s="9"/>
      <c r="G280" s="5"/>
      <c r="H280" s="5"/>
      <c r="I280" s="5"/>
      <c r="J280" s="6"/>
      <c r="K280" s="19"/>
      <c r="L280" s="5"/>
      <c r="M280" s="5"/>
    </row>
    <row r="281" spans="1:13" hidden="1" x14ac:dyDescent="0.25">
      <c r="A281" s="5"/>
      <c r="B281" s="5"/>
      <c r="C281" s="5"/>
      <c r="D281" s="5"/>
      <c r="E281" s="5"/>
      <c r="F281" s="9"/>
      <c r="G281" s="5"/>
      <c r="H281" s="5"/>
      <c r="I281" s="5"/>
      <c r="J281" s="6"/>
      <c r="K281" s="19"/>
      <c r="L281" s="5"/>
      <c r="M281" s="5"/>
    </row>
    <row r="282" spans="1:13" hidden="1" x14ac:dyDescent="0.25">
      <c r="A282" s="5"/>
      <c r="B282" s="5"/>
      <c r="C282" s="5"/>
      <c r="D282" s="5"/>
      <c r="E282" s="5"/>
      <c r="F282" s="9"/>
      <c r="G282" s="5"/>
      <c r="H282" s="5"/>
      <c r="I282" s="5"/>
      <c r="J282" s="6"/>
      <c r="K282" s="19"/>
      <c r="L282" s="5"/>
      <c r="M282" s="5"/>
    </row>
    <row r="283" spans="1:13" hidden="1" x14ac:dyDescent="0.25">
      <c r="A283" s="5"/>
      <c r="B283" s="5"/>
      <c r="C283" s="5"/>
      <c r="D283" s="5"/>
      <c r="E283" s="5"/>
      <c r="F283" s="9"/>
      <c r="G283" s="5"/>
      <c r="H283" s="5"/>
      <c r="I283" s="5"/>
      <c r="J283" s="6"/>
      <c r="K283" s="19"/>
      <c r="L283" s="5"/>
      <c r="M283" s="5"/>
    </row>
    <row r="284" spans="1:13" hidden="1" x14ac:dyDescent="0.25">
      <c r="A284" s="5"/>
      <c r="B284" s="5"/>
      <c r="C284" s="5"/>
      <c r="D284" s="5"/>
      <c r="E284" s="5"/>
      <c r="F284" s="9"/>
      <c r="G284" s="5"/>
      <c r="H284" s="5"/>
      <c r="I284" s="5"/>
      <c r="J284" s="6"/>
      <c r="K284" s="19"/>
      <c r="L284" s="5"/>
      <c r="M284" s="5"/>
    </row>
    <row r="285" spans="1:13" hidden="1" x14ac:dyDescent="0.25">
      <c r="A285" s="5"/>
      <c r="B285" s="5"/>
      <c r="C285" s="5"/>
      <c r="D285" s="5"/>
      <c r="E285" s="5"/>
      <c r="F285" s="9"/>
      <c r="G285" s="5"/>
      <c r="H285" s="5"/>
      <c r="I285" s="5"/>
      <c r="J285" s="6"/>
      <c r="K285" s="19"/>
      <c r="L285" s="5"/>
      <c r="M285" s="5"/>
    </row>
    <row r="286" spans="1:13" hidden="1" x14ac:dyDescent="0.25">
      <c r="A286" s="5"/>
      <c r="B286" s="5"/>
      <c r="C286" s="5"/>
      <c r="D286" s="5"/>
      <c r="E286" s="5"/>
      <c r="F286" s="9"/>
      <c r="G286" s="5"/>
      <c r="H286" s="5"/>
      <c r="I286" s="5"/>
      <c r="J286" s="6"/>
      <c r="K286" s="19"/>
      <c r="L286" s="5"/>
      <c r="M286" s="5"/>
    </row>
    <row r="287" spans="1:13" hidden="1" x14ac:dyDescent="0.25">
      <c r="A287" s="5"/>
      <c r="B287" s="5"/>
      <c r="C287" s="5"/>
      <c r="D287" s="5"/>
      <c r="E287" s="5"/>
      <c r="F287" s="9"/>
      <c r="G287" s="5"/>
      <c r="H287" s="5"/>
      <c r="I287" s="5"/>
      <c r="J287" s="6"/>
      <c r="K287" s="19"/>
      <c r="L287" s="5"/>
      <c r="M287" s="5"/>
    </row>
    <row r="288" spans="1:13" hidden="1" x14ac:dyDescent="0.25">
      <c r="A288" s="5"/>
      <c r="B288" s="5"/>
      <c r="C288" s="5"/>
      <c r="D288" s="5"/>
      <c r="E288" s="5"/>
      <c r="F288" s="9"/>
      <c r="G288" s="5"/>
      <c r="H288" s="5"/>
      <c r="I288" s="5"/>
      <c r="J288" s="6"/>
      <c r="K288" s="19"/>
      <c r="L288" s="5"/>
      <c r="M288" s="5"/>
    </row>
    <row r="289" spans="1:13" hidden="1" x14ac:dyDescent="0.25">
      <c r="A289" s="5"/>
      <c r="B289" s="5"/>
      <c r="C289" s="5"/>
      <c r="D289" s="5"/>
      <c r="E289" s="5"/>
      <c r="F289" s="9"/>
      <c r="G289" s="5"/>
      <c r="H289" s="5"/>
      <c r="I289" s="5"/>
      <c r="J289" s="6"/>
      <c r="K289" s="19"/>
      <c r="L289" s="5"/>
      <c r="M289" s="5"/>
    </row>
    <row r="290" spans="1:13" hidden="1" x14ac:dyDescent="0.25">
      <c r="A290" s="5"/>
      <c r="B290" s="5"/>
      <c r="C290" s="5"/>
      <c r="D290" s="5"/>
      <c r="E290" s="5"/>
      <c r="F290" s="9"/>
      <c r="G290" s="5"/>
      <c r="H290" s="5"/>
      <c r="I290" s="5"/>
      <c r="J290" s="6"/>
      <c r="K290" s="19"/>
      <c r="L290" s="5"/>
      <c r="M290" s="5"/>
    </row>
    <row r="291" spans="1:13" hidden="1" x14ac:dyDescent="0.25">
      <c r="A291" s="5"/>
      <c r="B291" s="5"/>
      <c r="C291" s="5"/>
      <c r="D291" s="5"/>
      <c r="E291" s="5"/>
      <c r="F291" s="9"/>
      <c r="G291" s="5"/>
      <c r="H291" s="5"/>
      <c r="I291" s="5"/>
      <c r="J291" s="6"/>
      <c r="K291" s="19"/>
      <c r="L291" s="5"/>
      <c r="M291" s="5"/>
    </row>
    <row r="292" spans="1:13" hidden="1" x14ac:dyDescent="0.25">
      <c r="A292" s="5"/>
      <c r="B292" s="5"/>
      <c r="C292" s="5"/>
      <c r="D292" s="5"/>
      <c r="E292" s="5"/>
      <c r="F292" s="9"/>
      <c r="G292" s="5"/>
      <c r="H292" s="5"/>
      <c r="I292" s="5"/>
      <c r="J292" s="6"/>
      <c r="K292" s="19"/>
      <c r="L292" s="5"/>
      <c r="M292" s="5"/>
    </row>
    <row r="293" spans="1:13" hidden="1" x14ac:dyDescent="0.25">
      <c r="A293" s="5"/>
      <c r="B293" s="5"/>
      <c r="C293" s="5"/>
      <c r="D293" s="5"/>
      <c r="E293" s="5"/>
      <c r="F293" s="9"/>
      <c r="G293" s="5"/>
      <c r="H293" s="5"/>
      <c r="I293" s="5"/>
      <c r="J293" s="6"/>
      <c r="K293" s="19"/>
      <c r="L293" s="5"/>
      <c r="M293" s="5"/>
    </row>
    <row r="294" spans="1:13" hidden="1" x14ac:dyDescent="0.25">
      <c r="A294" s="5"/>
      <c r="B294" s="5"/>
      <c r="C294" s="5"/>
      <c r="D294" s="5"/>
      <c r="E294" s="5"/>
      <c r="F294" s="9"/>
      <c r="G294" s="5"/>
      <c r="H294" s="5"/>
      <c r="I294" s="5"/>
      <c r="J294" s="6"/>
      <c r="K294" s="19"/>
      <c r="L294" s="5"/>
      <c r="M294" s="5"/>
    </row>
    <row r="295" spans="1:13" hidden="1" x14ac:dyDescent="0.25">
      <c r="A295" s="5"/>
      <c r="B295" s="5"/>
      <c r="C295" s="5"/>
      <c r="D295" s="5"/>
      <c r="E295" s="5"/>
      <c r="F295" s="9"/>
      <c r="G295" s="5"/>
      <c r="H295" s="5"/>
      <c r="I295" s="5"/>
      <c r="J295" s="6"/>
      <c r="K295" s="19"/>
      <c r="L295" s="5"/>
      <c r="M295" s="5"/>
    </row>
    <row r="296" spans="1:13" hidden="1" x14ac:dyDescent="0.25">
      <c r="A296" s="5"/>
      <c r="B296" s="5"/>
      <c r="C296" s="5"/>
      <c r="D296" s="5"/>
      <c r="E296" s="5"/>
      <c r="F296" s="9"/>
      <c r="G296" s="5"/>
      <c r="H296" s="5"/>
      <c r="I296" s="5"/>
      <c r="J296" s="6"/>
      <c r="K296" s="19"/>
      <c r="L296" s="5"/>
      <c r="M296" s="5"/>
    </row>
    <row r="297" spans="1:13" hidden="1" x14ac:dyDescent="0.25">
      <c r="A297" s="5"/>
      <c r="B297" s="5"/>
      <c r="C297" s="5"/>
      <c r="D297" s="5"/>
      <c r="E297" s="5"/>
      <c r="F297" s="9"/>
      <c r="G297" s="5"/>
      <c r="H297" s="5"/>
      <c r="I297" s="5"/>
      <c r="J297" s="6"/>
      <c r="K297" s="19"/>
      <c r="L297" s="5"/>
      <c r="M297" s="5"/>
    </row>
    <row r="298" spans="1:13" hidden="1" x14ac:dyDescent="0.25">
      <c r="A298" s="5"/>
      <c r="B298" s="5"/>
      <c r="C298" s="5"/>
      <c r="D298" s="5"/>
      <c r="E298" s="5"/>
      <c r="F298" s="9"/>
      <c r="G298" s="5"/>
      <c r="H298" s="5"/>
      <c r="I298" s="5"/>
      <c r="J298" s="6"/>
      <c r="K298" s="19"/>
      <c r="L298" s="5"/>
      <c r="M298" s="5"/>
    </row>
    <row r="299" spans="1:13" hidden="1" x14ac:dyDescent="0.25">
      <c r="A299" s="5"/>
      <c r="B299" s="5"/>
      <c r="C299" s="5"/>
      <c r="D299" s="5"/>
      <c r="E299" s="5"/>
      <c r="F299" s="9"/>
      <c r="G299" s="5"/>
      <c r="H299" s="5"/>
      <c r="I299" s="5"/>
      <c r="J299" s="6"/>
      <c r="K299" s="19"/>
      <c r="L299" s="5"/>
      <c r="M299" s="5"/>
    </row>
    <row r="300" spans="1:13" hidden="1" x14ac:dyDescent="0.25">
      <c r="A300" s="5"/>
      <c r="B300" s="5"/>
      <c r="C300" s="5"/>
      <c r="D300" s="5"/>
      <c r="E300" s="5"/>
      <c r="F300" s="9"/>
      <c r="G300" s="5"/>
      <c r="H300" s="5"/>
      <c r="I300" s="5"/>
      <c r="J300" s="6"/>
      <c r="K300" s="19"/>
      <c r="L300" s="5"/>
      <c r="M300" s="5"/>
    </row>
    <row r="301" spans="1:13" hidden="1" x14ac:dyDescent="0.25">
      <c r="A301" s="5"/>
      <c r="B301" s="5"/>
      <c r="C301" s="5"/>
      <c r="D301" s="5"/>
      <c r="E301" s="5"/>
      <c r="F301" s="9"/>
      <c r="G301" s="5"/>
      <c r="H301" s="5"/>
      <c r="I301" s="5"/>
      <c r="J301" s="6"/>
      <c r="K301" s="19"/>
      <c r="L301" s="5"/>
      <c r="M301" s="5"/>
    </row>
    <row r="302" spans="1:13" hidden="1" x14ac:dyDescent="0.25">
      <c r="A302" s="5"/>
      <c r="B302" s="5"/>
      <c r="C302" s="5"/>
      <c r="D302" s="5"/>
      <c r="E302" s="5"/>
      <c r="F302" s="9"/>
      <c r="G302" s="5"/>
      <c r="H302" s="5"/>
      <c r="I302" s="5"/>
      <c r="J302" s="6"/>
      <c r="K302" s="19"/>
      <c r="L302" s="5"/>
      <c r="M302" s="5"/>
    </row>
    <row r="303" spans="1:13" hidden="1" x14ac:dyDescent="0.25">
      <c r="A303" s="5"/>
      <c r="B303" s="5"/>
      <c r="C303" s="5"/>
      <c r="D303" s="5"/>
      <c r="E303" s="5"/>
      <c r="F303" s="9"/>
      <c r="G303" s="5"/>
      <c r="H303" s="5"/>
      <c r="I303" s="5"/>
      <c r="J303" s="6"/>
      <c r="K303" s="19"/>
      <c r="L303" s="5"/>
      <c r="M303" s="5"/>
    </row>
    <row r="304" spans="1:13" hidden="1" x14ac:dyDescent="0.25">
      <c r="A304" s="5"/>
      <c r="B304" s="5"/>
      <c r="C304" s="5"/>
      <c r="D304" s="5"/>
      <c r="E304" s="5"/>
      <c r="F304" s="9"/>
      <c r="G304" s="5"/>
      <c r="H304" s="5"/>
      <c r="I304" s="5"/>
      <c r="J304" s="6"/>
      <c r="K304" s="19"/>
      <c r="L304" s="5"/>
      <c r="M304" s="5"/>
    </row>
    <row r="305" spans="1:13" hidden="1" x14ac:dyDescent="0.25">
      <c r="A305" s="5"/>
      <c r="B305" s="5"/>
      <c r="C305" s="5"/>
      <c r="D305" s="5"/>
      <c r="E305" s="5"/>
      <c r="F305" s="9"/>
      <c r="G305" s="5"/>
      <c r="H305" s="5"/>
      <c r="I305" s="5"/>
      <c r="J305" s="6"/>
      <c r="K305" s="19"/>
      <c r="L305" s="5"/>
      <c r="M305" s="5"/>
    </row>
    <row r="306" spans="1:13" hidden="1" x14ac:dyDescent="0.25">
      <c r="A306" s="5"/>
      <c r="B306" s="5"/>
      <c r="C306" s="5"/>
      <c r="D306" s="5"/>
      <c r="E306" s="5"/>
      <c r="F306" s="9"/>
      <c r="G306" s="5"/>
      <c r="H306" s="5"/>
      <c r="I306" s="5"/>
      <c r="J306" s="6"/>
      <c r="K306" s="19"/>
      <c r="L306" s="5"/>
      <c r="M306" s="5"/>
    </row>
    <row r="307" spans="1:13" hidden="1" x14ac:dyDescent="0.25">
      <c r="A307" s="5"/>
      <c r="B307" s="5"/>
      <c r="C307" s="5"/>
      <c r="D307" s="5"/>
      <c r="E307" s="5"/>
      <c r="F307" s="9"/>
      <c r="G307" s="5"/>
      <c r="H307" s="5"/>
      <c r="I307" s="5"/>
      <c r="J307" s="6"/>
      <c r="K307" s="19"/>
      <c r="L307" s="5"/>
      <c r="M307" s="5"/>
    </row>
    <row r="308" spans="1:13" hidden="1" x14ac:dyDescent="0.25">
      <c r="A308" s="5"/>
      <c r="B308" s="5"/>
      <c r="C308" s="5"/>
      <c r="D308" s="5"/>
      <c r="E308" s="5"/>
      <c r="F308" s="9"/>
      <c r="G308" s="5"/>
      <c r="H308" s="5"/>
      <c r="I308" s="5"/>
      <c r="J308" s="6"/>
      <c r="K308" s="19"/>
      <c r="L308" s="5"/>
      <c r="M308" s="5"/>
    </row>
    <row r="309" spans="1:13" hidden="1" x14ac:dyDescent="0.25">
      <c r="A309" s="5"/>
      <c r="B309" s="5"/>
      <c r="C309" s="5"/>
      <c r="D309" s="5"/>
      <c r="E309" s="5"/>
      <c r="F309" s="9"/>
      <c r="G309" s="5"/>
      <c r="H309" s="5"/>
      <c r="I309" s="5"/>
      <c r="J309" s="6"/>
      <c r="K309" s="19"/>
      <c r="L309" s="5"/>
      <c r="M309" s="5"/>
    </row>
    <row r="310" spans="1:13" hidden="1" x14ac:dyDescent="0.25">
      <c r="A310" s="5"/>
      <c r="B310" s="5"/>
      <c r="C310" s="5"/>
      <c r="D310" s="5"/>
      <c r="E310" s="5"/>
      <c r="F310" s="9"/>
      <c r="G310" s="5"/>
      <c r="H310" s="5"/>
      <c r="I310" s="5"/>
      <c r="J310" s="6"/>
      <c r="K310" s="19"/>
      <c r="L310" s="5"/>
      <c r="M310" s="5"/>
    </row>
    <row r="311" spans="1:13" hidden="1" x14ac:dyDescent="0.25">
      <c r="A311" s="5"/>
      <c r="B311" s="5"/>
      <c r="C311" s="5"/>
      <c r="D311" s="5"/>
      <c r="E311" s="5"/>
      <c r="F311" s="9"/>
      <c r="G311" s="5"/>
      <c r="H311" s="5"/>
      <c r="I311" s="5"/>
      <c r="J311" s="6"/>
      <c r="K311" s="19"/>
      <c r="L311" s="5"/>
      <c r="M311" s="5"/>
    </row>
    <row r="312" spans="1:13" hidden="1" x14ac:dyDescent="0.25">
      <c r="A312" s="5"/>
      <c r="B312" s="5"/>
      <c r="C312" s="5"/>
      <c r="D312" s="5"/>
      <c r="E312" s="5"/>
      <c r="F312" s="9"/>
      <c r="G312" s="5"/>
      <c r="H312" s="5"/>
      <c r="I312" s="5"/>
      <c r="J312" s="6"/>
      <c r="K312" s="19"/>
      <c r="L312" s="5"/>
      <c r="M312" s="5"/>
    </row>
    <row r="313" spans="1:13" hidden="1" x14ac:dyDescent="0.25">
      <c r="A313" s="5"/>
      <c r="B313" s="5"/>
      <c r="C313" s="5"/>
      <c r="D313" s="5"/>
      <c r="E313" s="5"/>
      <c r="F313" s="9"/>
      <c r="G313" s="5"/>
      <c r="H313" s="5"/>
      <c r="I313" s="5"/>
      <c r="J313" s="6"/>
      <c r="K313" s="19"/>
      <c r="L313" s="5"/>
      <c r="M313" s="5"/>
    </row>
    <row r="314" spans="1:13" hidden="1" x14ac:dyDescent="0.25">
      <c r="A314" s="5"/>
      <c r="B314" s="5"/>
      <c r="C314" s="5"/>
      <c r="D314" s="5"/>
      <c r="E314" s="5"/>
      <c r="F314" s="9"/>
      <c r="G314" s="5"/>
      <c r="H314" s="5"/>
      <c r="I314" s="5"/>
      <c r="J314" s="6"/>
      <c r="K314" s="19"/>
      <c r="L314" s="5"/>
      <c r="M314" s="5"/>
    </row>
    <row r="315" spans="1:13" hidden="1" x14ac:dyDescent="0.25">
      <c r="A315" s="5"/>
      <c r="B315" s="5"/>
      <c r="C315" s="5"/>
      <c r="D315" s="5"/>
      <c r="E315" s="5"/>
      <c r="F315" s="9"/>
      <c r="G315" s="5"/>
      <c r="H315" s="5"/>
      <c r="I315" s="5"/>
      <c r="J315" s="6"/>
      <c r="K315" s="19"/>
      <c r="L315" s="5"/>
      <c r="M315" s="5"/>
    </row>
    <row r="316" spans="1:13" hidden="1" x14ac:dyDescent="0.25">
      <c r="A316" s="5"/>
      <c r="B316" s="5"/>
      <c r="C316" s="5"/>
      <c r="D316" s="5"/>
      <c r="E316" s="5"/>
      <c r="F316" s="9"/>
      <c r="G316" s="5"/>
      <c r="H316" s="5"/>
      <c r="I316" s="5"/>
      <c r="J316" s="6"/>
      <c r="K316" s="19"/>
      <c r="L316" s="5"/>
      <c r="M316" s="5"/>
    </row>
    <row r="317" spans="1:13" hidden="1" x14ac:dyDescent="0.25">
      <c r="A317" s="5"/>
      <c r="B317" s="5"/>
      <c r="C317" s="5"/>
      <c r="D317" s="5"/>
      <c r="E317" s="5"/>
      <c r="F317" s="9"/>
      <c r="G317" s="5"/>
      <c r="H317" s="5"/>
      <c r="I317" s="5"/>
      <c r="J317" s="6"/>
      <c r="K317" s="19"/>
      <c r="L317" s="5"/>
      <c r="M317" s="5"/>
    </row>
    <row r="318" spans="1:13" hidden="1" x14ac:dyDescent="0.25">
      <c r="A318" s="5"/>
      <c r="B318" s="5"/>
      <c r="C318" s="5"/>
      <c r="D318" s="5"/>
      <c r="E318" s="5"/>
      <c r="F318" s="9"/>
      <c r="G318" s="5"/>
      <c r="H318" s="5"/>
      <c r="I318" s="5"/>
      <c r="J318" s="6"/>
      <c r="K318" s="19"/>
      <c r="L318" s="5"/>
      <c r="M318" s="5"/>
    </row>
    <row r="319" spans="1:13" hidden="1" x14ac:dyDescent="0.25">
      <c r="A319" s="5"/>
      <c r="B319" s="5"/>
      <c r="C319" s="5"/>
      <c r="D319" s="5"/>
      <c r="E319" s="5"/>
      <c r="F319" s="9"/>
      <c r="G319" s="5"/>
      <c r="H319" s="5"/>
      <c r="I319" s="5"/>
      <c r="J319" s="6"/>
      <c r="K319" s="19"/>
      <c r="L319" s="5"/>
      <c r="M319" s="5"/>
    </row>
    <row r="320" spans="1:13" hidden="1" x14ac:dyDescent="0.25">
      <c r="A320" s="5"/>
      <c r="B320" s="5"/>
      <c r="C320" s="5"/>
      <c r="D320" s="5"/>
      <c r="E320" s="5"/>
      <c r="F320" s="9"/>
      <c r="G320" s="5"/>
      <c r="H320" s="5"/>
      <c r="I320" s="5"/>
      <c r="J320" s="6"/>
      <c r="K320" s="19"/>
      <c r="L320" s="5"/>
      <c r="M320" s="5"/>
    </row>
    <row r="321" spans="1:13" hidden="1" x14ac:dyDescent="0.25">
      <c r="A321" s="5"/>
      <c r="B321" s="5"/>
      <c r="C321" s="5"/>
      <c r="D321" s="5"/>
      <c r="E321" s="5"/>
      <c r="F321" s="9"/>
      <c r="G321" s="5"/>
      <c r="H321" s="5"/>
      <c r="I321" s="5"/>
      <c r="J321" s="6"/>
      <c r="K321" s="19"/>
      <c r="L321" s="5"/>
      <c r="M321" s="5"/>
    </row>
    <row r="322" spans="1:13" s="16" customFormat="1" ht="14.25" x14ac:dyDescent="0.2">
      <c r="A322" s="75" t="s">
        <v>329</v>
      </c>
      <c r="B322" s="75"/>
      <c r="C322" s="75"/>
      <c r="D322" s="75"/>
      <c r="E322" s="75"/>
      <c r="F322" s="75"/>
      <c r="G322" s="75"/>
      <c r="H322" s="8"/>
      <c r="I322" s="8"/>
      <c r="J322" s="7"/>
      <c r="K322" s="23">
        <f>K218+K210+K183+K180+K177+K174+K170+K166+K158+K154+K140+K134+K126+K113+K104+K95+K83+K53+K47+K34+K26+K20+K10+K90</f>
        <v>21146663</v>
      </c>
      <c r="L322" s="8"/>
      <c r="M322" s="8"/>
    </row>
  </sheetData>
  <autoFilter ref="A5:O5"/>
  <mergeCells count="61">
    <mergeCell ref="B84:K84"/>
    <mergeCell ref="B11:K11"/>
    <mergeCell ref="A2:J2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B167:K167"/>
    <mergeCell ref="L4:L5"/>
    <mergeCell ref="M4:M5"/>
    <mergeCell ref="B6:K6"/>
    <mergeCell ref="B10:J10"/>
    <mergeCell ref="B90:G90"/>
    <mergeCell ref="B20:H20"/>
    <mergeCell ref="B21:K21"/>
    <mergeCell ref="B26:G26"/>
    <mergeCell ref="B34:G34"/>
    <mergeCell ref="B35:K35"/>
    <mergeCell ref="B47:G47"/>
    <mergeCell ref="B48:K48"/>
    <mergeCell ref="B53:G53"/>
    <mergeCell ref="B54:K54"/>
    <mergeCell ref="B83:G83"/>
    <mergeCell ref="B126:H126"/>
    <mergeCell ref="B127:K127"/>
    <mergeCell ref="B134:H134"/>
    <mergeCell ref="B159:K159"/>
    <mergeCell ref="B166:G166"/>
    <mergeCell ref="B104:G104"/>
    <mergeCell ref="B105:K105"/>
    <mergeCell ref="B113:G113"/>
    <mergeCell ref="B114:K114"/>
    <mergeCell ref="G115:G125"/>
    <mergeCell ref="B170:G170"/>
    <mergeCell ref="B171:K171"/>
    <mergeCell ref="K1:M1"/>
    <mergeCell ref="B211:K211"/>
    <mergeCell ref="B218:H218"/>
    <mergeCell ref="B175:K175"/>
    <mergeCell ref="B140:G140"/>
    <mergeCell ref="B141:K141"/>
    <mergeCell ref="B154:G154"/>
    <mergeCell ref="B155:K155"/>
    <mergeCell ref="B158:G158"/>
    <mergeCell ref="B174:G174"/>
    <mergeCell ref="B135:K135"/>
    <mergeCell ref="B91:K91"/>
    <mergeCell ref="B95:H95"/>
    <mergeCell ref="B96:K96"/>
    <mergeCell ref="A322:G322"/>
    <mergeCell ref="B178:K178"/>
    <mergeCell ref="C180:G180"/>
    <mergeCell ref="B181:K181"/>
    <mergeCell ref="B183:G183"/>
    <mergeCell ref="B184:K184"/>
    <mergeCell ref="C210:G210"/>
  </mergeCells>
  <pageMargins left="0.31496062992125984" right="0.31496062992125984" top="0.74803149606299213" bottom="0.74803149606299213" header="0.31496062992125984" footer="0.31496062992125984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2"/>
  <sheetViews>
    <sheetView workbookViewId="0">
      <pane ySplit="5" topLeftCell="A218" activePane="bottomLeft" state="frozen"/>
      <selection pane="bottomLeft" activeCell="E150" sqref="E150"/>
    </sheetView>
  </sheetViews>
  <sheetFormatPr defaultRowHeight="15" x14ac:dyDescent="0.25"/>
  <cols>
    <col min="1" max="1" width="4.7109375" style="13" customWidth="1"/>
    <col min="2" max="2" width="6.7109375" style="13" customWidth="1"/>
    <col min="3" max="3" width="8.42578125" style="13" customWidth="1"/>
    <col min="4" max="4" width="8.140625" style="13" customWidth="1"/>
    <col min="5" max="5" width="10.28515625" style="13" customWidth="1"/>
    <col min="6" max="6" width="34.140625" style="15" customWidth="1"/>
    <col min="7" max="7" width="10.140625" style="13" customWidth="1"/>
    <col min="8" max="8" width="6.7109375" style="13" customWidth="1"/>
    <col min="9" max="9" width="6.5703125" style="13" customWidth="1"/>
    <col min="10" max="10" width="13.7109375" style="12" customWidth="1"/>
    <col min="11" max="11" width="16.140625" style="22" customWidth="1"/>
    <col min="12" max="12" width="11.42578125" style="13" customWidth="1"/>
    <col min="13" max="13" width="11.7109375" style="13" customWidth="1"/>
    <col min="14" max="14" width="16.85546875" style="13" customWidth="1"/>
    <col min="15" max="15" width="7.140625" style="13" customWidth="1"/>
    <col min="16" max="16384" width="9.140625" style="13"/>
  </cols>
  <sheetData>
    <row r="1" spans="1:13" ht="54.75" customHeight="1" x14ac:dyDescent="0.25">
      <c r="K1" s="82" t="s">
        <v>339</v>
      </c>
      <c r="L1" s="83"/>
      <c r="M1" s="83"/>
    </row>
    <row r="2" spans="1:13" ht="45.75" customHeight="1" x14ac:dyDescent="0.25">
      <c r="A2" s="92" t="s">
        <v>196</v>
      </c>
      <c r="B2" s="92"/>
      <c r="C2" s="92"/>
      <c r="D2" s="92"/>
      <c r="E2" s="92"/>
      <c r="F2" s="92"/>
      <c r="G2" s="92"/>
      <c r="H2" s="92"/>
      <c r="I2" s="92"/>
      <c r="J2" s="92"/>
    </row>
    <row r="4" spans="1:13" s="14" customFormat="1" ht="45" customHeight="1" x14ac:dyDescent="0.25">
      <c r="A4" s="87" t="s">
        <v>0</v>
      </c>
      <c r="B4" s="87" t="s">
        <v>1</v>
      </c>
      <c r="C4" s="87" t="s">
        <v>2</v>
      </c>
      <c r="D4" s="87"/>
      <c r="E4" s="87"/>
      <c r="F4" s="87" t="s">
        <v>6</v>
      </c>
      <c r="G4" s="87" t="s">
        <v>7</v>
      </c>
      <c r="H4" s="87" t="s">
        <v>8</v>
      </c>
      <c r="I4" s="87" t="s">
        <v>9</v>
      </c>
      <c r="J4" s="93" t="s">
        <v>10</v>
      </c>
      <c r="K4" s="94" t="s">
        <v>11</v>
      </c>
      <c r="L4" s="87" t="s">
        <v>12</v>
      </c>
      <c r="M4" s="87" t="s">
        <v>13</v>
      </c>
    </row>
    <row r="5" spans="1:13" s="15" customFormat="1" ht="30" x14ac:dyDescent="0.25">
      <c r="A5" s="87"/>
      <c r="B5" s="87"/>
      <c r="C5" s="24" t="s">
        <v>3</v>
      </c>
      <c r="D5" s="24" t="s">
        <v>4</v>
      </c>
      <c r="E5" s="24" t="s">
        <v>5</v>
      </c>
      <c r="F5" s="87"/>
      <c r="G5" s="87"/>
      <c r="H5" s="87"/>
      <c r="I5" s="87"/>
      <c r="J5" s="93"/>
      <c r="K5" s="94"/>
      <c r="L5" s="87"/>
      <c r="M5" s="87"/>
    </row>
    <row r="6" spans="1:13" ht="87" customHeight="1" x14ac:dyDescent="0.25">
      <c r="A6" s="5"/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5"/>
      <c r="M6" s="5"/>
    </row>
    <row r="7" spans="1:13" ht="90" x14ac:dyDescent="0.25">
      <c r="A7" s="5"/>
      <c r="B7" s="5" t="s">
        <v>330</v>
      </c>
      <c r="C7" s="5" t="s">
        <v>331</v>
      </c>
      <c r="D7" s="5">
        <v>8621003591</v>
      </c>
      <c r="E7" s="9" t="s">
        <v>332</v>
      </c>
      <c r="F7" s="9" t="s">
        <v>15</v>
      </c>
      <c r="G7" s="5" t="s">
        <v>16</v>
      </c>
      <c r="H7" s="5" t="s">
        <v>21</v>
      </c>
      <c r="I7" s="5">
        <v>1</v>
      </c>
      <c r="J7" s="6">
        <v>250000</v>
      </c>
      <c r="K7" s="19">
        <f t="shared" ref="K7:K70" si="0">I7*J7</f>
        <v>250000</v>
      </c>
      <c r="L7" s="5"/>
      <c r="M7" s="5"/>
    </row>
    <row r="8" spans="1:13" ht="30" x14ac:dyDescent="0.25">
      <c r="A8" s="5"/>
      <c r="B8" s="5"/>
      <c r="C8" s="5"/>
      <c r="D8" s="5"/>
      <c r="E8" s="5"/>
      <c r="F8" s="9" t="s">
        <v>17</v>
      </c>
      <c r="G8" s="5" t="s">
        <v>18</v>
      </c>
      <c r="H8" s="5" t="s">
        <v>21</v>
      </c>
      <c r="I8" s="5">
        <v>2</v>
      </c>
      <c r="J8" s="6">
        <v>30000</v>
      </c>
      <c r="K8" s="19">
        <f t="shared" si="0"/>
        <v>60000</v>
      </c>
      <c r="L8" s="5"/>
      <c r="M8" s="5"/>
    </row>
    <row r="9" spans="1:13" ht="30" x14ac:dyDescent="0.25">
      <c r="A9" s="5"/>
      <c r="B9" s="5"/>
      <c r="C9" s="5"/>
      <c r="D9" s="5"/>
      <c r="E9" s="5"/>
      <c r="F9" s="9" t="s">
        <v>19</v>
      </c>
      <c r="G9" s="5" t="s">
        <v>20</v>
      </c>
      <c r="H9" s="5" t="s">
        <v>21</v>
      </c>
      <c r="I9" s="5">
        <v>34</v>
      </c>
      <c r="J9" s="6">
        <v>8500</v>
      </c>
      <c r="K9" s="19">
        <f t="shared" si="0"/>
        <v>289000</v>
      </c>
      <c r="L9" s="5"/>
      <c r="M9" s="5"/>
    </row>
    <row r="10" spans="1:13" s="16" customFormat="1" ht="14.25" x14ac:dyDescent="0.2">
      <c r="A10" s="8"/>
      <c r="B10" s="75" t="s">
        <v>327</v>
      </c>
      <c r="C10" s="75"/>
      <c r="D10" s="75"/>
      <c r="E10" s="75"/>
      <c r="F10" s="75"/>
      <c r="G10" s="75"/>
      <c r="H10" s="75"/>
      <c r="I10" s="75"/>
      <c r="J10" s="75"/>
      <c r="K10" s="23">
        <f>SUM(K7:K9)</f>
        <v>599000</v>
      </c>
      <c r="L10" s="8"/>
      <c r="M10" s="8"/>
    </row>
    <row r="11" spans="1:13" x14ac:dyDescent="0.25">
      <c r="A11" s="5"/>
      <c r="B11" s="84" t="s">
        <v>24</v>
      </c>
      <c r="C11" s="85"/>
      <c r="D11" s="85"/>
      <c r="E11" s="85"/>
      <c r="F11" s="85"/>
      <c r="G11" s="85"/>
      <c r="H11" s="85"/>
      <c r="I11" s="85"/>
      <c r="J11" s="85"/>
      <c r="K11" s="86"/>
      <c r="L11" s="5"/>
      <c r="M11" s="5"/>
    </row>
    <row r="12" spans="1:13" ht="45" x14ac:dyDescent="0.25">
      <c r="A12" s="5"/>
      <c r="B12" s="5"/>
      <c r="C12" s="5"/>
      <c r="D12" s="5"/>
      <c r="E12" s="5"/>
      <c r="F12" s="9" t="s">
        <v>25</v>
      </c>
      <c r="G12" s="5" t="s">
        <v>26</v>
      </c>
      <c r="H12" s="5" t="s">
        <v>21</v>
      </c>
      <c r="I12" s="5">
        <v>4</v>
      </c>
      <c r="J12" s="6">
        <v>50000</v>
      </c>
      <c r="K12" s="19">
        <f t="shared" si="0"/>
        <v>200000</v>
      </c>
      <c r="L12" s="5"/>
      <c r="M12" s="5"/>
    </row>
    <row r="13" spans="1:13" x14ac:dyDescent="0.25">
      <c r="A13" s="5"/>
      <c r="B13" s="5"/>
      <c r="C13" s="5"/>
      <c r="D13" s="5"/>
      <c r="E13" s="5"/>
      <c r="F13" s="9" t="s">
        <v>27</v>
      </c>
      <c r="G13" s="5" t="s">
        <v>28</v>
      </c>
      <c r="H13" s="5" t="s">
        <v>21</v>
      </c>
      <c r="I13" s="5">
        <v>4</v>
      </c>
      <c r="J13" s="6">
        <v>15000</v>
      </c>
      <c r="K13" s="19">
        <f t="shared" si="0"/>
        <v>60000</v>
      </c>
      <c r="L13" s="5"/>
      <c r="M13" s="5"/>
    </row>
    <row r="14" spans="1:13" x14ac:dyDescent="0.25">
      <c r="A14" s="5"/>
      <c r="B14" s="5"/>
      <c r="C14" s="5"/>
      <c r="D14" s="5"/>
      <c r="E14" s="5"/>
      <c r="F14" s="9" t="s">
        <v>22</v>
      </c>
      <c r="G14" s="5" t="s">
        <v>23</v>
      </c>
      <c r="H14" s="5" t="s">
        <v>21</v>
      </c>
      <c r="I14" s="5">
        <v>2</v>
      </c>
      <c r="J14" s="6">
        <v>4100</v>
      </c>
      <c r="K14" s="19">
        <f t="shared" si="0"/>
        <v>8200</v>
      </c>
      <c r="L14" s="5"/>
      <c r="M14" s="5"/>
    </row>
    <row r="15" spans="1:13" ht="45" x14ac:dyDescent="0.25">
      <c r="A15" s="5"/>
      <c r="B15" s="5"/>
      <c r="C15" s="5"/>
      <c r="D15" s="5"/>
      <c r="E15" s="5"/>
      <c r="F15" s="9" t="s">
        <v>29</v>
      </c>
      <c r="G15" s="5" t="s">
        <v>30</v>
      </c>
      <c r="H15" s="5" t="s">
        <v>21</v>
      </c>
      <c r="I15" s="5">
        <v>2</v>
      </c>
      <c r="J15" s="6">
        <v>10000</v>
      </c>
      <c r="K15" s="19">
        <f t="shared" si="0"/>
        <v>20000</v>
      </c>
      <c r="L15" s="5"/>
      <c r="M15" s="5"/>
    </row>
    <row r="16" spans="1:13" ht="30" x14ac:dyDescent="0.25">
      <c r="A16" s="5"/>
      <c r="B16" s="5"/>
      <c r="C16" s="5"/>
      <c r="D16" s="5"/>
      <c r="E16" s="5"/>
      <c r="F16" s="9" t="s">
        <v>333</v>
      </c>
      <c r="G16" s="5" t="s">
        <v>31</v>
      </c>
      <c r="H16" s="5" t="s">
        <v>21</v>
      </c>
      <c r="I16" s="5">
        <v>2</v>
      </c>
      <c r="J16" s="6">
        <v>17000</v>
      </c>
      <c r="K16" s="19">
        <f t="shared" si="0"/>
        <v>34000</v>
      </c>
      <c r="L16" s="5"/>
      <c r="M16" s="5"/>
    </row>
    <row r="17" spans="1:13" x14ac:dyDescent="0.25">
      <c r="A17" s="5"/>
      <c r="B17" s="5"/>
      <c r="C17" s="5"/>
      <c r="D17" s="5"/>
      <c r="E17" s="5"/>
      <c r="F17" s="9" t="s">
        <v>337</v>
      </c>
      <c r="G17" s="5" t="s">
        <v>338</v>
      </c>
      <c r="H17" s="5" t="s">
        <v>21</v>
      </c>
      <c r="I17" s="5">
        <v>1</v>
      </c>
      <c r="J17" s="6">
        <v>15000</v>
      </c>
      <c r="K17" s="19">
        <f t="shared" si="0"/>
        <v>15000</v>
      </c>
      <c r="L17" s="5"/>
      <c r="M17" s="5"/>
    </row>
    <row r="18" spans="1:13" x14ac:dyDescent="0.25">
      <c r="A18" s="5"/>
      <c r="B18" s="5"/>
      <c r="C18" s="5"/>
      <c r="D18" s="5"/>
      <c r="E18" s="5"/>
      <c r="F18" s="9" t="s">
        <v>32</v>
      </c>
      <c r="G18" s="5" t="s">
        <v>33</v>
      </c>
      <c r="H18" s="5" t="s">
        <v>21</v>
      </c>
      <c r="I18" s="5">
        <v>1</v>
      </c>
      <c r="J18" s="6">
        <v>3500</v>
      </c>
      <c r="K18" s="19">
        <f t="shared" si="0"/>
        <v>3500</v>
      </c>
      <c r="L18" s="5"/>
      <c r="M18" s="5"/>
    </row>
    <row r="19" spans="1:13" x14ac:dyDescent="0.25">
      <c r="A19" s="5"/>
      <c r="B19" s="5"/>
      <c r="C19" s="5"/>
      <c r="D19" s="5"/>
      <c r="E19" s="5"/>
      <c r="F19" s="9"/>
      <c r="G19" s="5"/>
      <c r="H19" s="5"/>
      <c r="I19" s="5"/>
      <c r="J19" s="6"/>
      <c r="K19" s="19"/>
      <c r="L19" s="5"/>
      <c r="M19" s="5"/>
    </row>
    <row r="20" spans="1:13" s="16" customFormat="1" ht="14.25" x14ac:dyDescent="0.2">
      <c r="A20" s="8"/>
      <c r="B20" s="75" t="s">
        <v>327</v>
      </c>
      <c r="C20" s="75"/>
      <c r="D20" s="75"/>
      <c r="E20" s="75"/>
      <c r="F20" s="75"/>
      <c r="G20" s="75"/>
      <c r="H20" s="75"/>
      <c r="I20" s="8"/>
      <c r="J20" s="7"/>
      <c r="K20" s="23">
        <f>SUM(K12:K19)</f>
        <v>340700</v>
      </c>
      <c r="L20" s="8"/>
      <c r="M20" s="8"/>
    </row>
    <row r="21" spans="1:13" x14ac:dyDescent="0.25">
      <c r="A21" s="5"/>
      <c r="B21" s="84" t="s">
        <v>34</v>
      </c>
      <c r="C21" s="85"/>
      <c r="D21" s="85"/>
      <c r="E21" s="85"/>
      <c r="F21" s="85"/>
      <c r="G21" s="85"/>
      <c r="H21" s="85"/>
      <c r="I21" s="85"/>
      <c r="J21" s="85"/>
      <c r="K21" s="86"/>
      <c r="L21" s="5"/>
      <c r="M21" s="5"/>
    </row>
    <row r="22" spans="1:13" x14ac:dyDescent="0.25">
      <c r="A22" s="5"/>
      <c r="B22" s="5"/>
      <c r="C22" s="5"/>
      <c r="D22" s="5"/>
      <c r="E22" s="5"/>
      <c r="F22" s="9" t="s">
        <v>35</v>
      </c>
      <c r="G22" s="5" t="s">
        <v>36</v>
      </c>
      <c r="H22" s="5" t="s">
        <v>21</v>
      </c>
      <c r="I22" s="5">
        <v>4</v>
      </c>
      <c r="J22" s="6">
        <v>13000</v>
      </c>
      <c r="K22" s="19">
        <f t="shared" si="0"/>
        <v>52000</v>
      </c>
      <c r="L22" s="5"/>
      <c r="M22" s="5"/>
    </row>
    <row r="23" spans="1:13" x14ac:dyDescent="0.25">
      <c r="A23" s="5"/>
      <c r="B23" s="5"/>
      <c r="C23" s="5"/>
      <c r="D23" s="5"/>
      <c r="E23" s="5"/>
      <c r="F23" s="9" t="s">
        <v>37</v>
      </c>
      <c r="G23" s="5" t="s">
        <v>36</v>
      </c>
      <c r="H23" s="5" t="s">
        <v>21</v>
      </c>
      <c r="I23" s="5">
        <v>500</v>
      </c>
      <c r="J23" s="6">
        <v>50</v>
      </c>
      <c r="K23" s="19">
        <f t="shared" si="0"/>
        <v>25000</v>
      </c>
      <c r="L23" s="5"/>
      <c r="M23" s="5"/>
    </row>
    <row r="24" spans="1:13" ht="30" x14ac:dyDescent="0.25">
      <c r="A24" s="5"/>
      <c r="B24" s="5"/>
      <c r="C24" s="5"/>
      <c r="D24" s="5"/>
      <c r="E24" s="5"/>
      <c r="F24" s="9" t="s">
        <v>38</v>
      </c>
      <c r="G24" s="5" t="s">
        <v>39</v>
      </c>
      <c r="H24" s="5" t="s">
        <v>21</v>
      </c>
      <c r="I24" s="5">
        <v>20</v>
      </c>
      <c r="J24" s="6">
        <v>15000</v>
      </c>
      <c r="K24" s="19">
        <f t="shared" si="0"/>
        <v>300000</v>
      </c>
      <c r="L24" s="5"/>
      <c r="M24" s="5"/>
    </row>
    <row r="25" spans="1:13" ht="30" x14ac:dyDescent="0.25">
      <c r="A25" s="5"/>
      <c r="B25" s="5"/>
      <c r="C25" s="5"/>
      <c r="D25" s="5"/>
      <c r="E25" s="5"/>
      <c r="F25" s="9" t="s">
        <v>40</v>
      </c>
      <c r="G25" s="5" t="s">
        <v>41</v>
      </c>
      <c r="H25" s="5" t="s">
        <v>21</v>
      </c>
      <c r="I25" s="5">
        <v>2</v>
      </c>
      <c r="J25" s="6">
        <v>16000</v>
      </c>
      <c r="K25" s="19">
        <f t="shared" si="0"/>
        <v>32000</v>
      </c>
      <c r="L25" s="5"/>
      <c r="M25" s="5"/>
    </row>
    <row r="26" spans="1:13" s="16" customFormat="1" ht="14.25" x14ac:dyDescent="0.2">
      <c r="A26" s="8"/>
      <c r="B26" s="75" t="s">
        <v>327</v>
      </c>
      <c r="C26" s="75"/>
      <c r="D26" s="75"/>
      <c r="E26" s="75"/>
      <c r="F26" s="75"/>
      <c r="G26" s="75"/>
      <c r="H26" s="8"/>
      <c r="I26" s="8"/>
      <c r="J26" s="7"/>
      <c r="K26" s="23">
        <f>SUM(K22:K25)</f>
        <v>409000</v>
      </c>
      <c r="L26" s="8"/>
      <c r="M26" s="8"/>
    </row>
    <row r="27" spans="1:13" x14ac:dyDescent="0.25">
      <c r="A27" s="5"/>
      <c r="B27" s="8" t="s">
        <v>42</v>
      </c>
      <c r="C27" s="5"/>
      <c r="D27" s="5"/>
      <c r="E27" s="5"/>
      <c r="F27" s="9"/>
      <c r="G27" s="5"/>
      <c r="H27" s="5"/>
      <c r="I27" s="5"/>
      <c r="J27" s="6"/>
      <c r="K27" s="19"/>
      <c r="L27" s="5"/>
      <c r="M27" s="5"/>
    </row>
    <row r="28" spans="1:13" ht="30" x14ac:dyDescent="0.25">
      <c r="A28" s="5"/>
      <c r="B28" s="5"/>
      <c r="C28" s="5"/>
      <c r="D28" s="5"/>
      <c r="E28" s="5"/>
      <c r="F28" s="9" t="s">
        <v>50</v>
      </c>
      <c r="G28" s="10" t="s">
        <v>51</v>
      </c>
      <c r="H28" s="5" t="s">
        <v>21</v>
      </c>
      <c r="I28" s="5">
        <v>1</v>
      </c>
      <c r="J28" s="6">
        <v>15000</v>
      </c>
      <c r="K28" s="19">
        <f t="shared" si="0"/>
        <v>15000</v>
      </c>
      <c r="L28" s="5"/>
      <c r="M28" s="5"/>
    </row>
    <row r="29" spans="1:13" ht="30" x14ac:dyDescent="0.25">
      <c r="A29" s="5"/>
      <c r="B29" s="5"/>
      <c r="C29" s="5"/>
      <c r="D29" s="5"/>
      <c r="E29" s="5"/>
      <c r="F29" s="9" t="s">
        <v>52</v>
      </c>
      <c r="G29" s="5" t="s">
        <v>53</v>
      </c>
      <c r="H29" s="5" t="s">
        <v>21</v>
      </c>
      <c r="I29" s="5">
        <v>1</v>
      </c>
      <c r="J29" s="6">
        <v>50000</v>
      </c>
      <c r="K29" s="19">
        <f t="shared" si="0"/>
        <v>50000</v>
      </c>
      <c r="L29" s="5"/>
      <c r="M29" s="5"/>
    </row>
    <row r="30" spans="1:13" ht="90" x14ac:dyDescent="0.25">
      <c r="A30" s="5"/>
      <c r="B30" s="5"/>
      <c r="C30" s="5"/>
      <c r="D30" s="5"/>
      <c r="E30" s="5"/>
      <c r="F30" s="9" t="s">
        <v>43</v>
      </c>
      <c r="G30" s="10" t="s">
        <v>45</v>
      </c>
      <c r="H30" s="5" t="s">
        <v>21</v>
      </c>
      <c r="I30" s="5">
        <v>1</v>
      </c>
      <c r="J30" s="6">
        <v>154700</v>
      </c>
      <c r="K30" s="19">
        <f t="shared" si="0"/>
        <v>154700</v>
      </c>
      <c r="L30" s="5"/>
      <c r="M30" s="5"/>
    </row>
    <row r="31" spans="1:13" ht="120" x14ac:dyDescent="0.25">
      <c r="A31" s="5"/>
      <c r="B31" s="5"/>
      <c r="C31" s="5"/>
      <c r="D31" s="5"/>
      <c r="E31" s="5"/>
      <c r="F31" s="9" t="s">
        <v>44</v>
      </c>
      <c r="G31" s="5" t="s">
        <v>46</v>
      </c>
      <c r="H31" s="5" t="s">
        <v>21</v>
      </c>
      <c r="I31" s="5">
        <v>1</v>
      </c>
      <c r="J31" s="6">
        <v>25000</v>
      </c>
      <c r="K31" s="19">
        <f t="shared" si="0"/>
        <v>25000</v>
      </c>
      <c r="L31" s="5"/>
      <c r="M31" s="5"/>
    </row>
    <row r="32" spans="1:13" ht="74.25" customHeight="1" x14ac:dyDescent="0.25">
      <c r="A32" s="5"/>
      <c r="B32" s="5"/>
      <c r="C32" s="5"/>
      <c r="D32" s="5"/>
      <c r="E32" s="5"/>
      <c r="F32" s="9" t="s">
        <v>47</v>
      </c>
      <c r="G32" s="5" t="s">
        <v>46</v>
      </c>
      <c r="H32" s="5" t="s">
        <v>21</v>
      </c>
      <c r="I32" s="5">
        <v>4</v>
      </c>
      <c r="J32" s="6">
        <v>85000</v>
      </c>
      <c r="K32" s="19">
        <f t="shared" si="0"/>
        <v>340000</v>
      </c>
      <c r="L32" s="5"/>
      <c r="M32" s="5"/>
    </row>
    <row r="33" spans="1:15" ht="30" x14ac:dyDescent="0.25">
      <c r="A33" s="5"/>
      <c r="B33" s="5"/>
      <c r="C33" s="5"/>
      <c r="D33" s="5"/>
      <c r="E33" s="5"/>
      <c r="F33" s="9" t="s">
        <v>48</v>
      </c>
      <c r="G33" s="5" t="s">
        <v>49</v>
      </c>
      <c r="H33" s="5" t="s">
        <v>21</v>
      </c>
      <c r="I33" s="5">
        <v>4</v>
      </c>
      <c r="J33" s="6">
        <v>3500</v>
      </c>
      <c r="K33" s="19">
        <f t="shared" si="0"/>
        <v>14000</v>
      </c>
      <c r="L33" s="5"/>
      <c r="M33" s="5"/>
    </row>
    <row r="34" spans="1:15" s="16" customFormat="1" ht="14.25" x14ac:dyDescent="0.2">
      <c r="A34" s="8"/>
      <c r="B34" s="75" t="s">
        <v>327</v>
      </c>
      <c r="C34" s="75"/>
      <c r="D34" s="75"/>
      <c r="E34" s="75"/>
      <c r="F34" s="75"/>
      <c r="G34" s="75"/>
      <c r="H34" s="8"/>
      <c r="I34" s="8"/>
      <c r="J34" s="7"/>
      <c r="K34" s="23">
        <f>SUM(K28:K33)</f>
        <v>598700</v>
      </c>
      <c r="L34" s="8"/>
      <c r="M34" s="8"/>
    </row>
    <row r="35" spans="1:15" ht="15.75" x14ac:dyDescent="0.25">
      <c r="A35" s="5"/>
      <c r="B35" s="79" t="s">
        <v>54</v>
      </c>
      <c r="C35" s="80"/>
      <c r="D35" s="80"/>
      <c r="E35" s="80"/>
      <c r="F35" s="80"/>
      <c r="G35" s="80"/>
      <c r="H35" s="80"/>
      <c r="I35" s="80"/>
      <c r="J35" s="80"/>
      <c r="K35" s="80"/>
      <c r="L35" s="2"/>
      <c r="M35" s="3"/>
    </row>
    <row r="36" spans="1:15" x14ac:dyDescent="0.25">
      <c r="A36" s="5"/>
      <c r="B36" s="5"/>
      <c r="C36" s="5"/>
      <c r="D36" s="5"/>
      <c r="E36" s="5"/>
      <c r="F36" s="9" t="s">
        <v>55</v>
      </c>
      <c r="G36" s="5" t="s">
        <v>56</v>
      </c>
      <c r="H36" s="5" t="s">
        <v>21</v>
      </c>
      <c r="I36" s="5">
        <v>1</v>
      </c>
      <c r="J36" s="6">
        <v>31850</v>
      </c>
      <c r="K36" s="19">
        <f t="shared" si="0"/>
        <v>31850</v>
      </c>
      <c r="L36" s="5"/>
      <c r="M36" s="5"/>
    </row>
    <row r="37" spans="1:15" ht="30" x14ac:dyDescent="0.25">
      <c r="A37" s="5"/>
      <c r="B37" s="5"/>
      <c r="C37" s="5"/>
      <c r="D37" s="5"/>
      <c r="E37" s="5"/>
      <c r="F37" s="9" t="s">
        <v>57</v>
      </c>
      <c r="G37" s="5" t="s">
        <v>58</v>
      </c>
      <c r="H37" s="5" t="s">
        <v>21</v>
      </c>
      <c r="I37" s="5">
        <v>2</v>
      </c>
      <c r="J37" s="6">
        <v>158700</v>
      </c>
      <c r="K37" s="19">
        <f t="shared" si="0"/>
        <v>317400</v>
      </c>
      <c r="L37" s="5"/>
      <c r="M37" s="5"/>
    </row>
    <row r="38" spans="1:15" ht="30" x14ac:dyDescent="0.25">
      <c r="A38" s="5"/>
      <c r="B38" s="5"/>
      <c r="C38" s="5"/>
      <c r="D38" s="5"/>
      <c r="E38" s="5"/>
      <c r="F38" s="9" t="s">
        <v>59</v>
      </c>
      <c r="G38" s="10" t="s">
        <v>60</v>
      </c>
      <c r="H38" s="5" t="s">
        <v>21</v>
      </c>
      <c r="I38" s="5">
        <v>1</v>
      </c>
      <c r="J38" s="6">
        <v>4500000</v>
      </c>
      <c r="K38" s="19">
        <f t="shared" si="0"/>
        <v>4500000</v>
      </c>
      <c r="L38" s="5"/>
      <c r="M38" s="5"/>
    </row>
    <row r="39" spans="1:15" x14ac:dyDescent="0.25">
      <c r="A39" s="5"/>
      <c r="B39" s="5"/>
      <c r="C39" s="5"/>
      <c r="D39" s="5"/>
      <c r="E39" s="5"/>
      <c r="F39" s="9"/>
      <c r="G39" s="5"/>
      <c r="H39" s="5"/>
      <c r="I39" s="5"/>
      <c r="J39" s="6"/>
      <c r="K39" s="19"/>
      <c r="L39" s="5"/>
      <c r="M39" s="5"/>
    </row>
    <row r="40" spans="1:15" ht="45" x14ac:dyDescent="0.25">
      <c r="A40" s="5"/>
      <c r="B40" s="5"/>
      <c r="C40" s="5"/>
      <c r="D40" s="5"/>
      <c r="E40" s="5"/>
      <c r="F40" s="9" t="s">
        <v>61</v>
      </c>
      <c r="G40" s="5" t="s">
        <v>62</v>
      </c>
      <c r="H40" s="5" t="s">
        <v>21</v>
      </c>
      <c r="I40" s="5">
        <v>1</v>
      </c>
      <c r="J40" s="6">
        <v>250000</v>
      </c>
      <c r="K40" s="19">
        <f t="shared" si="0"/>
        <v>250000</v>
      </c>
      <c r="L40" s="5"/>
      <c r="M40" s="5"/>
    </row>
    <row r="41" spans="1:15" ht="45" x14ac:dyDescent="0.25">
      <c r="A41" s="5"/>
      <c r="B41" s="5"/>
      <c r="C41" s="5"/>
      <c r="D41" s="5"/>
      <c r="E41" s="5"/>
      <c r="F41" s="9" t="s">
        <v>63</v>
      </c>
      <c r="G41" s="5" t="s">
        <v>64</v>
      </c>
      <c r="H41" s="5" t="s">
        <v>21</v>
      </c>
      <c r="I41" s="5">
        <v>1</v>
      </c>
      <c r="J41" s="6">
        <v>150000</v>
      </c>
      <c r="K41" s="19">
        <f t="shared" si="0"/>
        <v>150000</v>
      </c>
      <c r="L41" s="5"/>
      <c r="M41" s="5"/>
    </row>
    <row r="42" spans="1:15" ht="30" x14ac:dyDescent="0.25">
      <c r="A42" s="5"/>
      <c r="B42" s="5"/>
      <c r="C42" s="5"/>
      <c r="D42" s="5"/>
      <c r="E42" s="5"/>
      <c r="F42" s="9" t="s">
        <v>66</v>
      </c>
      <c r="G42" s="5" t="s">
        <v>67</v>
      </c>
      <c r="H42" s="5" t="s">
        <v>21</v>
      </c>
      <c r="I42" s="5">
        <v>1</v>
      </c>
      <c r="J42" s="6">
        <v>450000</v>
      </c>
      <c r="K42" s="19">
        <f t="shared" si="0"/>
        <v>450000</v>
      </c>
      <c r="L42" s="5"/>
      <c r="M42" s="5"/>
      <c r="O42" s="13" t="s">
        <v>334</v>
      </c>
    </row>
    <row r="43" spans="1:15" x14ac:dyDescent="0.25">
      <c r="A43" s="5"/>
      <c r="B43" s="5"/>
      <c r="C43" s="5"/>
      <c r="D43" s="5"/>
      <c r="E43" s="5"/>
      <c r="F43" s="9" t="s">
        <v>68</v>
      </c>
      <c r="G43" s="5" t="s">
        <v>69</v>
      </c>
      <c r="H43" s="5" t="s">
        <v>21</v>
      </c>
      <c r="I43" s="5">
        <v>1</v>
      </c>
      <c r="J43" s="6">
        <v>28700</v>
      </c>
      <c r="K43" s="19">
        <f t="shared" si="0"/>
        <v>28700</v>
      </c>
      <c r="L43" s="5"/>
      <c r="M43" s="5"/>
    </row>
    <row r="44" spans="1:15" ht="30" x14ac:dyDescent="0.25">
      <c r="A44" s="5"/>
      <c r="B44" s="5"/>
      <c r="C44" s="5"/>
      <c r="D44" s="5"/>
      <c r="E44" s="5"/>
      <c r="F44" s="9" t="s">
        <v>70</v>
      </c>
      <c r="G44" s="5" t="s">
        <v>71</v>
      </c>
      <c r="H44" s="5" t="s">
        <v>21</v>
      </c>
      <c r="I44" s="5">
        <v>1</v>
      </c>
      <c r="J44" s="6">
        <v>55900</v>
      </c>
      <c r="K44" s="19">
        <f t="shared" si="0"/>
        <v>55900</v>
      </c>
      <c r="L44" s="5"/>
      <c r="M44" s="5"/>
    </row>
    <row r="45" spans="1:15" x14ac:dyDescent="0.25">
      <c r="A45" s="5"/>
      <c r="B45" s="5"/>
      <c r="C45" s="5"/>
      <c r="D45" s="5"/>
      <c r="E45" s="5"/>
      <c r="F45" s="9" t="s">
        <v>72</v>
      </c>
      <c r="G45" s="5" t="s">
        <v>73</v>
      </c>
      <c r="H45" s="5" t="s">
        <v>21</v>
      </c>
      <c r="I45" s="5">
        <v>4</v>
      </c>
      <c r="J45" s="6">
        <v>4500</v>
      </c>
      <c r="K45" s="19">
        <f t="shared" si="0"/>
        <v>18000</v>
      </c>
      <c r="L45" s="5"/>
      <c r="M45" s="5"/>
    </row>
    <row r="46" spans="1:15" x14ac:dyDescent="0.25">
      <c r="A46" s="5"/>
      <c r="B46" s="5"/>
      <c r="C46" s="5"/>
      <c r="D46" s="5"/>
      <c r="E46" s="5"/>
      <c r="F46" s="9" t="s">
        <v>195</v>
      </c>
      <c r="G46" s="5" t="s">
        <v>74</v>
      </c>
      <c r="H46" s="5" t="s">
        <v>21</v>
      </c>
      <c r="I46" s="5">
        <v>1</v>
      </c>
      <c r="J46" s="6">
        <v>25000</v>
      </c>
      <c r="K46" s="19">
        <f t="shared" si="0"/>
        <v>25000</v>
      </c>
      <c r="L46" s="5"/>
      <c r="M46" s="5"/>
    </row>
    <row r="47" spans="1:15" s="16" customFormat="1" ht="14.25" x14ac:dyDescent="0.2">
      <c r="A47" s="8"/>
      <c r="B47" s="75" t="s">
        <v>327</v>
      </c>
      <c r="C47" s="75"/>
      <c r="D47" s="75"/>
      <c r="E47" s="75"/>
      <c r="F47" s="75"/>
      <c r="G47" s="75"/>
      <c r="H47" s="8"/>
      <c r="I47" s="8"/>
      <c r="J47" s="7"/>
      <c r="K47" s="23">
        <f>SUM(K36:K46)</f>
        <v>5826850</v>
      </c>
      <c r="L47" s="8"/>
      <c r="M47" s="8"/>
    </row>
    <row r="48" spans="1:15" ht="15.75" x14ac:dyDescent="0.25">
      <c r="A48" s="5"/>
      <c r="B48" s="79" t="s">
        <v>65</v>
      </c>
      <c r="C48" s="80"/>
      <c r="D48" s="80"/>
      <c r="E48" s="80"/>
      <c r="F48" s="80"/>
      <c r="G48" s="80"/>
      <c r="H48" s="80"/>
      <c r="I48" s="80"/>
      <c r="J48" s="80"/>
      <c r="K48" s="81"/>
      <c r="L48" s="5"/>
      <c r="M48" s="5"/>
    </row>
    <row r="49" spans="1:15" x14ac:dyDescent="0.25">
      <c r="A49" s="5"/>
      <c r="B49" s="5"/>
      <c r="C49" s="5"/>
      <c r="D49" s="5"/>
      <c r="E49" s="5"/>
      <c r="F49" s="9" t="s">
        <v>75</v>
      </c>
      <c r="G49" s="5" t="s">
        <v>76</v>
      </c>
      <c r="H49" s="5" t="s">
        <v>21</v>
      </c>
      <c r="I49" s="5">
        <v>2</v>
      </c>
      <c r="J49" s="6">
        <v>10000</v>
      </c>
      <c r="K49" s="19">
        <f t="shared" si="0"/>
        <v>20000</v>
      </c>
      <c r="L49" s="5"/>
      <c r="M49" s="5"/>
    </row>
    <row r="50" spans="1:15" ht="30" x14ac:dyDescent="0.25">
      <c r="A50" s="5"/>
      <c r="B50" s="5"/>
      <c r="C50" s="5"/>
      <c r="D50" s="5"/>
      <c r="E50" s="5"/>
      <c r="F50" s="9" t="s">
        <v>79</v>
      </c>
      <c r="G50" s="5" t="s">
        <v>80</v>
      </c>
      <c r="H50" s="5" t="s">
        <v>21</v>
      </c>
      <c r="I50" s="5">
        <v>4</v>
      </c>
      <c r="J50" s="6">
        <v>5000</v>
      </c>
      <c r="K50" s="19">
        <f t="shared" si="0"/>
        <v>20000</v>
      </c>
      <c r="L50" s="5"/>
      <c r="M50" s="5"/>
    </row>
    <row r="51" spans="1:15" x14ac:dyDescent="0.25">
      <c r="A51" s="5"/>
      <c r="B51" s="5"/>
      <c r="C51" s="5"/>
      <c r="D51" s="5"/>
      <c r="E51" s="5"/>
      <c r="F51" s="9" t="s">
        <v>77</v>
      </c>
      <c r="G51" s="5" t="s">
        <v>78</v>
      </c>
      <c r="H51" s="5" t="s">
        <v>21</v>
      </c>
      <c r="I51" s="5">
        <v>7</v>
      </c>
      <c r="J51" s="6">
        <v>1500</v>
      </c>
      <c r="K51" s="19">
        <f t="shared" si="0"/>
        <v>10500</v>
      </c>
      <c r="L51" s="5"/>
      <c r="M51" s="5"/>
    </row>
    <row r="52" spans="1:15" s="20" customFormat="1" x14ac:dyDescent="0.25">
      <c r="A52" s="17"/>
      <c r="B52" s="17"/>
      <c r="C52" s="17"/>
      <c r="D52" s="17"/>
      <c r="E52" s="17"/>
      <c r="F52" s="18"/>
      <c r="G52" s="17"/>
      <c r="H52" s="17"/>
      <c r="I52" s="17"/>
      <c r="J52" s="19"/>
      <c r="K52" s="19"/>
      <c r="L52" s="17"/>
      <c r="M52" s="17"/>
      <c r="O52" s="20" t="s">
        <v>335</v>
      </c>
    </row>
    <row r="53" spans="1:15" x14ac:dyDescent="0.25">
      <c r="A53" s="5"/>
      <c r="B53" s="75" t="s">
        <v>327</v>
      </c>
      <c r="C53" s="75"/>
      <c r="D53" s="75"/>
      <c r="E53" s="75"/>
      <c r="F53" s="75"/>
      <c r="G53" s="75"/>
      <c r="H53" s="5"/>
      <c r="I53" s="5"/>
      <c r="J53" s="6"/>
      <c r="K53" s="23">
        <f>SUM(K49:K52)</f>
        <v>50500</v>
      </c>
      <c r="L53" s="5"/>
      <c r="M53" s="5"/>
    </row>
    <row r="54" spans="1:15" x14ac:dyDescent="0.25">
      <c r="A54" s="5"/>
      <c r="B54" s="76" t="s">
        <v>81</v>
      </c>
      <c r="C54" s="77"/>
      <c r="D54" s="77"/>
      <c r="E54" s="77"/>
      <c r="F54" s="77"/>
      <c r="G54" s="77"/>
      <c r="H54" s="77"/>
      <c r="I54" s="77"/>
      <c r="J54" s="77"/>
      <c r="K54" s="78"/>
      <c r="L54" s="5"/>
      <c r="M54" s="5"/>
    </row>
    <row r="55" spans="1:15" x14ac:dyDescent="0.25">
      <c r="A55" s="5"/>
      <c r="B55" s="5"/>
      <c r="C55" s="5"/>
      <c r="D55" s="5"/>
      <c r="E55" s="5"/>
      <c r="F55" s="9" t="s">
        <v>82</v>
      </c>
      <c r="G55" s="5" t="s">
        <v>197</v>
      </c>
      <c r="H55" s="5" t="s">
        <v>21</v>
      </c>
      <c r="I55" s="5">
        <v>6</v>
      </c>
      <c r="J55" s="6">
        <v>27000</v>
      </c>
      <c r="K55" s="19">
        <f t="shared" si="0"/>
        <v>162000</v>
      </c>
      <c r="L55" s="5"/>
      <c r="M55" s="5"/>
    </row>
    <row r="56" spans="1:15" x14ac:dyDescent="0.25">
      <c r="A56" s="5"/>
      <c r="B56" s="5"/>
      <c r="C56" s="5"/>
      <c r="D56" s="5"/>
      <c r="E56" s="5"/>
      <c r="F56" s="9" t="s">
        <v>336</v>
      </c>
      <c r="G56" s="5" t="s">
        <v>198</v>
      </c>
      <c r="H56" s="5" t="s">
        <v>21</v>
      </c>
      <c r="I56" s="5">
        <v>2</v>
      </c>
      <c r="J56" s="6">
        <v>11500</v>
      </c>
      <c r="K56" s="19">
        <f t="shared" si="0"/>
        <v>23000</v>
      </c>
      <c r="L56" s="5"/>
      <c r="M56" s="5"/>
    </row>
    <row r="57" spans="1:15" x14ac:dyDescent="0.25">
      <c r="A57" s="5"/>
      <c r="B57" s="5"/>
      <c r="C57" s="5"/>
      <c r="D57" s="5"/>
      <c r="E57" s="5"/>
      <c r="F57" s="9" t="s">
        <v>83</v>
      </c>
      <c r="G57" s="5" t="s">
        <v>199</v>
      </c>
      <c r="H57" s="5" t="s">
        <v>21</v>
      </c>
      <c r="I57" s="5">
        <v>20</v>
      </c>
      <c r="J57" s="6">
        <v>5700</v>
      </c>
      <c r="K57" s="19">
        <f t="shared" si="0"/>
        <v>114000</v>
      </c>
      <c r="L57" s="5"/>
      <c r="M57" s="5"/>
    </row>
    <row r="58" spans="1:15" ht="30" x14ac:dyDescent="0.25">
      <c r="A58" s="5"/>
      <c r="B58" s="5"/>
      <c r="C58" s="5"/>
      <c r="D58" s="5"/>
      <c r="E58" s="5"/>
      <c r="F58" s="9" t="s">
        <v>84</v>
      </c>
      <c r="G58" s="5" t="s">
        <v>200</v>
      </c>
      <c r="H58" s="5" t="s">
        <v>21</v>
      </c>
      <c r="I58" s="5">
        <v>1</v>
      </c>
      <c r="J58" s="6">
        <v>2500</v>
      </c>
      <c r="K58" s="19">
        <f t="shared" si="0"/>
        <v>2500</v>
      </c>
      <c r="L58" s="5"/>
      <c r="M58" s="5"/>
    </row>
    <row r="59" spans="1:15" x14ac:dyDescent="0.25">
      <c r="A59" s="5"/>
      <c r="B59" s="5"/>
      <c r="C59" s="5"/>
      <c r="D59" s="5"/>
      <c r="E59" s="5"/>
      <c r="F59" s="9" t="s">
        <v>85</v>
      </c>
      <c r="G59" s="5" t="s">
        <v>201</v>
      </c>
      <c r="H59" s="5" t="s">
        <v>21</v>
      </c>
      <c r="I59" s="5">
        <v>30</v>
      </c>
      <c r="J59" s="6">
        <v>2500</v>
      </c>
      <c r="K59" s="19">
        <f t="shared" si="0"/>
        <v>75000</v>
      </c>
      <c r="L59" s="5"/>
      <c r="M59" s="5"/>
    </row>
    <row r="60" spans="1:15" x14ac:dyDescent="0.25">
      <c r="A60" s="5"/>
      <c r="B60" s="5"/>
      <c r="C60" s="5"/>
      <c r="D60" s="5"/>
      <c r="E60" s="5"/>
      <c r="F60" s="9" t="s">
        <v>86</v>
      </c>
      <c r="G60" s="5" t="s">
        <v>202</v>
      </c>
      <c r="H60" s="5" t="s">
        <v>21</v>
      </c>
      <c r="I60" s="5">
        <v>4</v>
      </c>
      <c r="J60" s="6">
        <v>4200</v>
      </c>
      <c r="K60" s="19">
        <f t="shared" si="0"/>
        <v>16800</v>
      </c>
      <c r="L60" s="5"/>
      <c r="M60" s="5"/>
    </row>
    <row r="61" spans="1:15" x14ac:dyDescent="0.25">
      <c r="A61" s="5"/>
      <c r="B61" s="5"/>
      <c r="C61" s="5"/>
      <c r="D61" s="5"/>
      <c r="E61" s="5"/>
      <c r="F61" s="9" t="s">
        <v>87</v>
      </c>
      <c r="G61" s="5" t="s">
        <v>203</v>
      </c>
      <c r="H61" s="5" t="s">
        <v>21</v>
      </c>
      <c r="I61" s="5">
        <v>5</v>
      </c>
      <c r="J61" s="6">
        <v>500</v>
      </c>
      <c r="K61" s="19">
        <f t="shared" si="0"/>
        <v>2500</v>
      </c>
      <c r="L61" s="5"/>
      <c r="M61" s="5"/>
    </row>
    <row r="62" spans="1:15" x14ac:dyDescent="0.25">
      <c r="A62" s="5"/>
      <c r="B62" s="5"/>
      <c r="C62" s="5"/>
      <c r="D62" s="5"/>
      <c r="E62" s="5"/>
      <c r="F62" s="9" t="s">
        <v>88</v>
      </c>
      <c r="G62" s="5" t="s">
        <v>204</v>
      </c>
      <c r="H62" s="5" t="s">
        <v>21</v>
      </c>
      <c r="I62" s="5">
        <v>5</v>
      </c>
      <c r="J62" s="6">
        <v>5350</v>
      </c>
      <c r="K62" s="19">
        <f t="shared" si="0"/>
        <v>26750</v>
      </c>
      <c r="L62" s="5"/>
      <c r="M62" s="5"/>
    </row>
    <row r="63" spans="1:15" ht="30" x14ac:dyDescent="0.25">
      <c r="A63" s="5"/>
      <c r="B63" s="5"/>
      <c r="C63" s="5"/>
      <c r="D63" s="5"/>
      <c r="E63" s="5"/>
      <c r="F63" s="9" t="s">
        <v>89</v>
      </c>
      <c r="G63" s="5" t="s">
        <v>205</v>
      </c>
      <c r="H63" s="5" t="s">
        <v>21</v>
      </c>
      <c r="I63" s="5">
        <v>4</v>
      </c>
      <c r="J63" s="6">
        <v>14600</v>
      </c>
      <c r="K63" s="19">
        <f t="shared" si="0"/>
        <v>58400</v>
      </c>
      <c r="L63" s="5"/>
      <c r="M63" s="5"/>
    </row>
    <row r="64" spans="1:15" x14ac:dyDescent="0.25">
      <c r="A64" s="5"/>
      <c r="B64" s="5"/>
      <c r="C64" s="5"/>
      <c r="D64" s="5"/>
      <c r="E64" s="5"/>
      <c r="F64" s="9" t="s">
        <v>90</v>
      </c>
      <c r="G64" s="5" t="s">
        <v>206</v>
      </c>
      <c r="H64" s="5" t="s">
        <v>21</v>
      </c>
      <c r="I64" s="5">
        <v>50</v>
      </c>
      <c r="J64" s="6">
        <v>600</v>
      </c>
      <c r="K64" s="19">
        <f t="shared" si="0"/>
        <v>30000</v>
      </c>
      <c r="L64" s="5"/>
      <c r="M64" s="5"/>
    </row>
    <row r="65" spans="1:13" ht="30" x14ac:dyDescent="0.25">
      <c r="A65" s="5"/>
      <c r="B65" s="5"/>
      <c r="C65" s="5"/>
      <c r="D65" s="5"/>
      <c r="E65" s="5"/>
      <c r="F65" s="9" t="s">
        <v>91</v>
      </c>
      <c r="G65" s="5" t="s">
        <v>207</v>
      </c>
      <c r="H65" s="5" t="s">
        <v>21</v>
      </c>
      <c r="I65" s="5">
        <v>4</v>
      </c>
      <c r="J65" s="6">
        <v>45400</v>
      </c>
      <c r="K65" s="19">
        <f t="shared" si="0"/>
        <v>181600</v>
      </c>
      <c r="L65" s="5"/>
      <c r="M65" s="5"/>
    </row>
    <row r="66" spans="1:13" ht="30" x14ac:dyDescent="0.25">
      <c r="A66" s="5"/>
      <c r="B66" s="5"/>
      <c r="C66" s="5"/>
      <c r="D66" s="5"/>
      <c r="E66" s="5"/>
      <c r="F66" s="9" t="s">
        <v>92</v>
      </c>
      <c r="G66" s="5" t="s">
        <v>208</v>
      </c>
      <c r="H66" s="5" t="s">
        <v>21</v>
      </c>
      <c r="I66" s="5">
        <v>2</v>
      </c>
      <c r="J66" s="6">
        <v>20150</v>
      </c>
      <c r="K66" s="19">
        <f t="shared" si="0"/>
        <v>40300</v>
      </c>
      <c r="L66" s="5"/>
      <c r="M66" s="5"/>
    </row>
    <row r="67" spans="1:13" ht="30" x14ac:dyDescent="0.25">
      <c r="A67" s="5"/>
      <c r="B67" s="5"/>
      <c r="C67" s="5"/>
      <c r="D67" s="5"/>
      <c r="E67" s="5"/>
      <c r="F67" s="9" t="s">
        <v>93</v>
      </c>
      <c r="G67" s="5" t="s">
        <v>209</v>
      </c>
      <c r="H67" s="5" t="s">
        <v>21</v>
      </c>
      <c r="I67" s="5">
        <v>2</v>
      </c>
      <c r="J67" s="6">
        <v>6770</v>
      </c>
      <c r="K67" s="19">
        <f t="shared" si="0"/>
        <v>13540</v>
      </c>
      <c r="L67" s="5"/>
      <c r="M67" s="5"/>
    </row>
    <row r="68" spans="1:13" x14ac:dyDescent="0.25">
      <c r="A68" s="5"/>
      <c r="B68" s="5"/>
      <c r="C68" s="5"/>
      <c r="D68" s="5"/>
      <c r="E68" s="5"/>
      <c r="F68" s="9" t="s">
        <v>94</v>
      </c>
      <c r="G68" s="5" t="s">
        <v>210</v>
      </c>
      <c r="H68" s="5" t="s">
        <v>21</v>
      </c>
      <c r="I68" s="5">
        <v>2</v>
      </c>
      <c r="J68" s="6">
        <v>750</v>
      </c>
      <c r="K68" s="19">
        <f t="shared" si="0"/>
        <v>1500</v>
      </c>
      <c r="L68" s="5"/>
      <c r="M68" s="5"/>
    </row>
    <row r="69" spans="1:13" ht="30" x14ac:dyDescent="0.25">
      <c r="A69" s="5"/>
      <c r="B69" s="5"/>
      <c r="C69" s="5"/>
      <c r="D69" s="5"/>
      <c r="E69" s="5"/>
      <c r="F69" s="9" t="s">
        <v>95</v>
      </c>
      <c r="G69" s="5" t="s">
        <v>211</v>
      </c>
      <c r="H69" s="5" t="s">
        <v>21</v>
      </c>
      <c r="I69" s="5">
        <v>1</v>
      </c>
      <c r="J69" s="6">
        <v>7150</v>
      </c>
      <c r="K69" s="19">
        <f t="shared" si="0"/>
        <v>7150</v>
      </c>
      <c r="L69" s="5"/>
      <c r="M69" s="5"/>
    </row>
    <row r="70" spans="1:13" ht="30" x14ac:dyDescent="0.25">
      <c r="A70" s="5"/>
      <c r="B70" s="5"/>
      <c r="C70" s="5"/>
      <c r="D70" s="5"/>
      <c r="E70" s="5"/>
      <c r="F70" s="9" t="s">
        <v>96</v>
      </c>
      <c r="G70" s="5"/>
      <c r="H70" s="5" t="s">
        <v>21</v>
      </c>
      <c r="I70" s="5">
        <v>2</v>
      </c>
      <c r="J70" s="6">
        <v>215500</v>
      </c>
      <c r="K70" s="19">
        <f t="shared" si="0"/>
        <v>431000</v>
      </c>
      <c r="L70" s="5"/>
      <c r="M70" s="5"/>
    </row>
    <row r="71" spans="1:13" x14ac:dyDescent="0.25">
      <c r="A71" s="5"/>
      <c r="B71" s="5"/>
      <c r="C71" s="5"/>
      <c r="D71" s="5"/>
      <c r="E71" s="5"/>
      <c r="F71" s="9" t="s">
        <v>97</v>
      </c>
      <c r="G71" s="5" t="s">
        <v>212</v>
      </c>
      <c r="H71" s="5" t="s">
        <v>21</v>
      </c>
      <c r="I71" s="5">
        <v>2</v>
      </c>
      <c r="J71" s="6">
        <v>15300</v>
      </c>
      <c r="K71" s="19">
        <f t="shared" ref="K71:K94" si="1">I71*J71</f>
        <v>30600</v>
      </c>
      <c r="L71" s="5"/>
      <c r="M71" s="5"/>
    </row>
    <row r="72" spans="1:13" x14ac:dyDescent="0.25">
      <c r="A72" s="5"/>
      <c r="B72" s="5"/>
      <c r="C72" s="5"/>
      <c r="D72" s="5"/>
      <c r="E72" s="5"/>
      <c r="F72" s="9" t="s">
        <v>98</v>
      </c>
      <c r="G72" s="5" t="s">
        <v>213</v>
      </c>
      <c r="H72" s="5" t="s">
        <v>21</v>
      </c>
      <c r="I72" s="5">
        <v>5</v>
      </c>
      <c r="J72" s="6">
        <v>3500</v>
      </c>
      <c r="K72" s="19">
        <f t="shared" si="1"/>
        <v>17500</v>
      </c>
      <c r="L72" s="5"/>
      <c r="M72" s="5"/>
    </row>
    <row r="73" spans="1:13" x14ac:dyDescent="0.25">
      <c r="A73" s="5"/>
      <c r="B73" s="5"/>
      <c r="C73" s="5"/>
      <c r="D73" s="5"/>
      <c r="E73" s="5"/>
      <c r="F73" s="9" t="s">
        <v>99</v>
      </c>
      <c r="G73" s="5" t="s">
        <v>214</v>
      </c>
      <c r="H73" s="5" t="s">
        <v>21</v>
      </c>
      <c r="I73" s="5">
        <v>2</v>
      </c>
      <c r="J73" s="6">
        <v>17100</v>
      </c>
      <c r="K73" s="19">
        <f t="shared" si="1"/>
        <v>34200</v>
      </c>
      <c r="L73" s="5"/>
      <c r="M73" s="5"/>
    </row>
    <row r="74" spans="1:13" ht="30" x14ac:dyDescent="0.25">
      <c r="A74" s="5"/>
      <c r="B74" s="5"/>
      <c r="C74" s="5"/>
      <c r="D74" s="5"/>
      <c r="E74" s="5"/>
      <c r="F74" s="9" t="s">
        <v>100</v>
      </c>
      <c r="G74" s="5" t="s">
        <v>215</v>
      </c>
      <c r="H74" s="5" t="s">
        <v>21</v>
      </c>
      <c r="I74" s="5">
        <v>1</v>
      </c>
      <c r="J74" s="6">
        <v>121500</v>
      </c>
      <c r="K74" s="19">
        <f t="shared" si="1"/>
        <v>121500</v>
      </c>
      <c r="L74" s="5"/>
      <c r="M74" s="5"/>
    </row>
    <row r="75" spans="1:13" x14ac:dyDescent="0.25">
      <c r="A75" s="5"/>
      <c r="B75" s="5"/>
      <c r="C75" s="5"/>
      <c r="D75" s="5"/>
      <c r="E75" s="5"/>
      <c r="F75" s="9" t="s">
        <v>101</v>
      </c>
      <c r="G75" s="5" t="s">
        <v>216</v>
      </c>
      <c r="H75" s="5" t="s">
        <v>21</v>
      </c>
      <c r="I75" s="5">
        <v>30</v>
      </c>
      <c r="J75" s="6">
        <v>4500</v>
      </c>
      <c r="K75" s="19">
        <f t="shared" si="1"/>
        <v>135000</v>
      </c>
      <c r="L75" s="5"/>
      <c r="M75" s="5"/>
    </row>
    <row r="76" spans="1:13" x14ac:dyDescent="0.25">
      <c r="A76" s="5"/>
      <c r="B76" s="5"/>
      <c r="C76" s="5"/>
      <c r="D76" s="5"/>
      <c r="E76" s="5"/>
      <c r="F76" s="9" t="s">
        <v>102</v>
      </c>
      <c r="G76" s="5" t="s">
        <v>217</v>
      </c>
      <c r="H76" s="5" t="s">
        <v>21</v>
      </c>
      <c r="I76" s="5">
        <v>20</v>
      </c>
      <c r="J76" s="6">
        <v>6000</v>
      </c>
      <c r="K76" s="19">
        <f t="shared" si="1"/>
        <v>120000</v>
      </c>
      <c r="L76" s="5"/>
      <c r="M76" s="5"/>
    </row>
    <row r="77" spans="1:13" x14ac:dyDescent="0.25">
      <c r="A77" s="5"/>
      <c r="B77" s="5"/>
      <c r="C77" s="5"/>
      <c r="D77" s="5"/>
      <c r="E77" s="5"/>
      <c r="F77" s="9" t="s">
        <v>103</v>
      </c>
      <c r="G77" s="5" t="s">
        <v>218</v>
      </c>
      <c r="H77" s="5" t="s">
        <v>21</v>
      </c>
      <c r="I77" s="5">
        <v>4</v>
      </c>
      <c r="J77" s="6">
        <v>5900</v>
      </c>
      <c r="K77" s="19">
        <f t="shared" si="1"/>
        <v>23600</v>
      </c>
      <c r="L77" s="5"/>
      <c r="M77" s="5"/>
    </row>
    <row r="78" spans="1:13" x14ac:dyDescent="0.25">
      <c r="A78" s="5"/>
      <c r="B78" s="5"/>
      <c r="C78" s="5"/>
      <c r="D78" s="5"/>
      <c r="E78" s="5"/>
      <c r="F78" s="9" t="s">
        <v>104</v>
      </c>
      <c r="G78" s="5" t="s">
        <v>219</v>
      </c>
      <c r="H78" s="5" t="s">
        <v>21</v>
      </c>
      <c r="I78" s="5">
        <v>12</v>
      </c>
      <c r="J78" s="6">
        <v>2400</v>
      </c>
      <c r="K78" s="19">
        <f t="shared" si="1"/>
        <v>28800</v>
      </c>
      <c r="L78" s="5"/>
      <c r="M78" s="5"/>
    </row>
    <row r="79" spans="1:13" x14ac:dyDescent="0.25">
      <c r="A79" s="5"/>
      <c r="B79" s="5"/>
      <c r="C79" s="5"/>
      <c r="D79" s="5"/>
      <c r="E79" s="5"/>
      <c r="F79" s="9" t="s">
        <v>105</v>
      </c>
      <c r="G79" s="5" t="s">
        <v>220</v>
      </c>
      <c r="H79" s="5" t="s">
        <v>21</v>
      </c>
      <c r="I79" s="5">
        <v>2</v>
      </c>
      <c r="J79" s="6">
        <v>13000</v>
      </c>
      <c r="K79" s="19">
        <f t="shared" si="1"/>
        <v>26000</v>
      </c>
      <c r="L79" s="5"/>
      <c r="M79" s="5"/>
    </row>
    <row r="80" spans="1:13" x14ac:dyDescent="0.25">
      <c r="A80" s="5"/>
      <c r="B80" s="5"/>
      <c r="C80" s="5"/>
      <c r="D80" s="5"/>
      <c r="E80" s="5"/>
      <c r="F80" s="9" t="s">
        <v>106</v>
      </c>
      <c r="G80" s="5" t="s">
        <v>221</v>
      </c>
      <c r="H80" s="5" t="s">
        <v>21</v>
      </c>
      <c r="I80" s="5">
        <v>25</v>
      </c>
      <c r="J80" s="6">
        <v>250</v>
      </c>
      <c r="K80" s="19">
        <f t="shared" si="1"/>
        <v>6250</v>
      </c>
      <c r="L80" s="5"/>
      <c r="M80" s="5"/>
    </row>
    <row r="81" spans="1:13" x14ac:dyDescent="0.25">
      <c r="A81" s="5"/>
      <c r="B81" s="5"/>
      <c r="C81" s="5"/>
      <c r="D81" s="5"/>
      <c r="E81" s="5"/>
      <c r="F81" s="9" t="s">
        <v>107</v>
      </c>
      <c r="G81" s="5" t="s">
        <v>222</v>
      </c>
      <c r="H81" s="5" t="s">
        <v>21</v>
      </c>
      <c r="I81" s="5">
        <v>25</v>
      </c>
      <c r="J81" s="6">
        <v>450</v>
      </c>
      <c r="K81" s="19">
        <f t="shared" si="1"/>
        <v>11250</v>
      </c>
      <c r="L81" s="5"/>
      <c r="M81" s="5"/>
    </row>
    <row r="82" spans="1:13" x14ac:dyDescent="0.25">
      <c r="A82" s="5"/>
      <c r="B82" s="5"/>
      <c r="C82" s="5"/>
      <c r="D82" s="5"/>
      <c r="E82" s="5"/>
      <c r="F82" s="9" t="s">
        <v>108</v>
      </c>
      <c r="G82" s="5" t="s">
        <v>223</v>
      </c>
      <c r="H82" s="5" t="s">
        <v>21</v>
      </c>
      <c r="I82" s="5">
        <v>30</v>
      </c>
      <c r="J82" s="6">
        <v>730</v>
      </c>
      <c r="K82" s="19">
        <f t="shared" si="1"/>
        <v>21900</v>
      </c>
      <c r="L82" s="5"/>
      <c r="M82" s="5"/>
    </row>
    <row r="83" spans="1:13" s="16" customFormat="1" ht="14.25" x14ac:dyDescent="0.2">
      <c r="A83" s="8"/>
      <c r="B83" s="75" t="s">
        <v>327</v>
      </c>
      <c r="C83" s="75"/>
      <c r="D83" s="75"/>
      <c r="E83" s="75"/>
      <c r="F83" s="75"/>
      <c r="G83" s="75"/>
      <c r="H83" s="8"/>
      <c r="I83" s="8"/>
      <c r="J83" s="7"/>
      <c r="K83" s="23">
        <f>SUM(K54:K82)</f>
        <v>1762640</v>
      </c>
      <c r="L83" s="8"/>
      <c r="M83" s="8"/>
    </row>
    <row r="84" spans="1:13" x14ac:dyDescent="0.25">
      <c r="A84" s="5"/>
      <c r="B84" s="76" t="s">
        <v>109</v>
      </c>
      <c r="C84" s="77"/>
      <c r="D84" s="77"/>
      <c r="E84" s="77"/>
      <c r="F84" s="77"/>
      <c r="G84" s="77"/>
      <c r="H84" s="77"/>
      <c r="I84" s="77"/>
      <c r="J84" s="77"/>
      <c r="K84" s="78"/>
      <c r="L84" s="5"/>
      <c r="M84" s="5"/>
    </row>
    <row r="85" spans="1:13" x14ac:dyDescent="0.25">
      <c r="A85" s="5"/>
      <c r="B85" s="5"/>
      <c r="C85" s="5"/>
      <c r="D85" s="5"/>
      <c r="E85" s="5"/>
      <c r="F85" s="9" t="s">
        <v>110</v>
      </c>
      <c r="G85" s="5" t="s">
        <v>224</v>
      </c>
      <c r="H85" s="5" t="s">
        <v>21</v>
      </c>
      <c r="I85" s="5">
        <v>4</v>
      </c>
      <c r="J85" s="6">
        <v>2500</v>
      </c>
      <c r="K85" s="19">
        <f t="shared" si="1"/>
        <v>10000</v>
      </c>
      <c r="L85" s="5"/>
      <c r="M85" s="5"/>
    </row>
    <row r="86" spans="1:13" x14ac:dyDescent="0.25">
      <c r="A86" s="5"/>
      <c r="B86" s="5"/>
      <c r="C86" s="5"/>
      <c r="D86" s="5"/>
      <c r="E86" s="5"/>
      <c r="F86" s="9" t="s">
        <v>111</v>
      </c>
      <c r="G86" s="5" t="s">
        <v>225</v>
      </c>
      <c r="H86" s="5" t="s">
        <v>21</v>
      </c>
      <c r="I86" s="5">
        <v>4</v>
      </c>
      <c r="J86" s="6">
        <v>300</v>
      </c>
      <c r="K86" s="19">
        <f t="shared" si="1"/>
        <v>1200</v>
      </c>
      <c r="L86" s="5"/>
      <c r="M86" s="5"/>
    </row>
    <row r="87" spans="1:13" x14ac:dyDescent="0.25">
      <c r="A87" s="5"/>
      <c r="B87" s="5"/>
      <c r="C87" s="5"/>
      <c r="D87" s="5"/>
      <c r="E87" s="5"/>
      <c r="F87" s="9" t="s">
        <v>112</v>
      </c>
      <c r="G87" s="5" t="s">
        <v>226</v>
      </c>
      <c r="H87" s="5" t="s">
        <v>21</v>
      </c>
      <c r="I87" s="5">
        <v>2</v>
      </c>
      <c r="J87" s="6">
        <v>5000</v>
      </c>
      <c r="K87" s="19">
        <f t="shared" si="1"/>
        <v>10000</v>
      </c>
      <c r="L87" s="5"/>
      <c r="M87" s="5"/>
    </row>
    <row r="88" spans="1:13" x14ac:dyDescent="0.25">
      <c r="A88" s="5"/>
      <c r="B88" s="5"/>
      <c r="C88" s="5"/>
      <c r="D88" s="5"/>
      <c r="E88" s="5"/>
      <c r="F88" s="9" t="s">
        <v>77</v>
      </c>
      <c r="G88" s="5" t="s">
        <v>227</v>
      </c>
      <c r="H88" s="5" t="s">
        <v>21</v>
      </c>
      <c r="I88" s="5">
        <v>2</v>
      </c>
      <c r="J88" s="6">
        <v>1500</v>
      </c>
      <c r="K88" s="19">
        <f t="shared" si="1"/>
        <v>3000</v>
      </c>
      <c r="L88" s="5"/>
      <c r="M88" s="5"/>
    </row>
    <row r="89" spans="1:13" x14ac:dyDescent="0.25">
      <c r="A89" s="5"/>
      <c r="B89" s="5"/>
      <c r="C89" s="5"/>
      <c r="D89" s="5"/>
      <c r="E89" s="5"/>
      <c r="F89" s="9"/>
      <c r="G89" s="5"/>
      <c r="H89" s="5"/>
      <c r="I89" s="5"/>
      <c r="J89" s="6"/>
      <c r="K89" s="19">
        <f t="shared" si="1"/>
        <v>0</v>
      </c>
      <c r="L89" s="5"/>
      <c r="M89" s="5"/>
    </row>
    <row r="90" spans="1:13" s="16" customFormat="1" ht="14.25" x14ac:dyDescent="0.2">
      <c r="A90" s="8"/>
      <c r="B90" s="75" t="s">
        <v>327</v>
      </c>
      <c r="C90" s="75"/>
      <c r="D90" s="75"/>
      <c r="E90" s="75"/>
      <c r="F90" s="75"/>
      <c r="G90" s="75"/>
      <c r="H90" s="8"/>
      <c r="I90" s="8"/>
      <c r="J90" s="7"/>
      <c r="K90" s="23">
        <f>SUM(K85:K89)</f>
        <v>24200</v>
      </c>
      <c r="L90" s="8"/>
      <c r="M90" s="8"/>
    </row>
    <row r="91" spans="1:13" x14ac:dyDescent="0.25">
      <c r="A91" s="5"/>
      <c r="B91" s="76" t="s">
        <v>113</v>
      </c>
      <c r="C91" s="77"/>
      <c r="D91" s="77"/>
      <c r="E91" s="77"/>
      <c r="F91" s="77"/>
      <c r="G91" s="77"/>
      <c r="H91" s="77"/>
      <c r="I91" s="77"/>
      <c r="J91" s="77"/>
      <c r="K91" s="78"/>
      <c r="L91" s="5"/>
      <c r="M91" s="5"/>
    </row>
    <row r="92" spans="1:13" ht="30" x14ac:dyDescent="0.25">
      <c r="A92" s="5"/>
      <c r="B92" s="5"/>
      <c r="C92" s="5"/>
      <c r="D92" s="5"/>
      <c r="E92" s="5"/>
      <c r="F92" s="9" t="s">
        <v>114</v>
      </c>
      <c r="G92" s="5" t="s">
        <v>228</v>
      </c>
      <c r="H92" s="5" t="s">
        <v>21</v>
      </c>
      <c r="I92" s="5">
        <v>8</v>
      </c>
      <c r="J92" s="6">
        <v>50000</v>
      </c>
      <c r="K92" s="19">
        <f t="shared" si="1"/>
        <v>400000</v>
      </c>
      <c r="L92" s="5"/>
      <c r="M92" s="5"/>
    </row>
    <row r="93" spans="1:13" x14ac:dyDescent="0.25">
      <c r="A93" s="5"/>
      <c r="B93" s="5"/>
      <c r="C93" s="5"/>
      <c r="D93" s="5"/>
      <c r="E93" s="5"/>
      <c r="F93" s="9" t="s">
        <v>115</v>
      </c>
      <c r="G93" s="5" t="s">
        <v>229</v>
      </c>
      <c r="H93" s="5" t="s">
        <v>21</v>
      </c>
      <c r="I93" s="5">
        <v>1</v>
      </c>
      <c r="J93" s="6">
        <v>36000</v>
      </c>
      <c r="K93" s="19">
        <f t="shared" si="1"/>
        <v>36000</v>
      </c>
      <c r="L93" s="5"/>
      <c r="M93" s="5"/>
    </row>
    <row r="94" spans="1:13" x14ac:dyDescent="0.25">
      <c r="A94" s="5"/>
      <c r="B94" s="5"/>
      <c r="C94" s="5"/>
      <c r="D94" s="5"/>
      <c r="E94" s="5"/>
      <c r="F94" s="9" t="s">
        <v>116</v>
      </c>
      <c r="G94" s="5" t="s">
        <v>230</v>
      </c>
      <c r="H94" s="5" t="s">
        <v>21</v>
      </c>
      <c r="I94" s="5">
        <v>1</v>
      </c>
      <c r="J94" s="6">
        <v>500000</v>
      </c>
      <c r="K94" s="19">
        <f t="shared" si="1"/>
        <v>500000</v>
      </c>
      <c r="L94" s="5"/>
      <c r="M94" s="5"/>
    </row>
    <row r="95" spans="1:13" s="16" customFormat="1" ht="14.25" x14ac:dyDescent="0.2">
      <c r="A95" s="8"/>
      <c r="B95" s="75" t="s">
        <v>327</v>
      </c>
      <c r="C95" s="75"/>
      <c r="D95" s="75"/>
      <c r="E95" s="75"/>
      <c r="F95" s="75"/>
      <c r="G95" s="75"/>
      <c r="H95" s="75"/>
      <c r="I95" s="8"/>
      <c r="J95" s="7"/>
      <c r="K95" s="23">
        <f>SUM(K92:K94)</f>
        <v>936000</v>
      </c>
      <c r="L95" s="8"/>
      <c r="M95" s="8"/>
    </row>
    <row r="96" spans="1:13" x14ac:dyDescent="0.25">
      <c r="A96" s="5"/>
      <c r="B96" s="76" t="s">
        <v>117</v>
      </c>
      <c r="C96" s="77"/>
      <c r="D96" s="77"/>
      <c r="E96" s="77"/>
      <c r="F96" s="77"/>
      <c r="G96" s="77"/>
      <c r="H96" s="77"/>
      <c r="I96" s="77"/>
      <c r="J96" s="77"/>
      <c r="K96" s="78"/>
      <c r="L96" s="5"/>
      <c r="M96" s="5"/>
    </row>
    <row r="97" spans="1:13" ht="30" x14ac:dyDescent="0.25">
      <c r="A97" s="5"/>
      <c r="B97" s="5"/>
      <c r="C97" s="5"/>
      <c r="D97" s="5"/>
      <c r="E97" s="5"/>
      <c r="F97" s="9" t="s">
        <v>118</v>
      </c>
      <c r="G97" s="5" t="s">
        <v>234</v>
      </c>
      <c r="H97" s="5" t="s">
        <v>21</v>
      </c>
      <c r="I97" s="5">
        <v>6</v>
      </c>
      <c r="J97" s="6">
        <v>15000</v>
      </c>
      <c r="K97" s="19">
        <f t="shared" ref="K97:K168" si="2">I97*J97</f>
        <v>90000</v>
      </c>
      <c r="L97" s="5"/>
      <c r="M97" s="5"/>
    </row>
    <row r="98" spans="1:13" x14ac:dyDescent="0.25">
      <c r="A98" s="5"/>
      <c r="B98" s="5"/>
      <c r="C98" s="5"/>
      <c r="D98" s="5"/>
      <c r="E98" s="5"/>
      <c r="F98" s="9" t="s">
        <v>120</v>
      </c>
      <c r="G98" s="5" t="s">
        <v>235</v>
      </c>
      <c r="H98" s="5" t="s">
        <v>21</v>
      </c>
      <c r="I98" s="5">
        <v>11</v>
      </c>
      <c r="J98" s="6">
        <v>10000</v>
      </c>
      <c r="K98" s="19">
        <f t="shared" si="2"/>
        <v>110000</v>
      </c>
      <c r="L98" s="5"/>
      <c r="M98" s="5"/>
    </row>
    <row r="99" spans="1:13" x14ac:dyDescent="0.25">
      <c r="A99" s="5"/>
      <c r="B99" s="5"/>
      <c r="C99" s="5"/>
      <c r="D99" s="5"/>
      <c r="E99" s="5"/>
      <c r="F99" s="9" t="s">
        <v>123</v>
      </c>
      <c r="G99" s="5" t="s">
        <v>236</v>
      </c>
      <c r="H99" s="5" t="s">
        <v>21</v>
      </c>
      <c r="I99" s="5">
        <v>9</v>
      </c>
      <c r="J99" s="6">
        <v>17000</v>
      </c>
      <c r="K99" s="19">
        <f t="shared" si="2"/>
        <v>153000</v>
      </c>
      <c r="L99" s="5"/>
      <c r="M99" s="5"/>
    </row>
    <row r="100" spans="1:13" x14ac:dyDescent="0.25">
      <c r="A100" s="5"/>
      <c r="B100" s="5"/>
      <c r="C100" s="5"/>
      <c r="D100" s="5"/>
      <c r="E100" s="5"/>
      <c r="F100" s="9" t="s">
        <v>124</v>
      </c>
      <c r="G100" s="5" t="s">
        <v>237</v>
      </c>
      <c r="H100" s="5" t="s">
        <v>21</v>
      </c>
      <c r="I100" s="5">
        <v>5</v>
      </c>
      <c r="J100" s="6">
        <v>15000</v>
      </c>
      <c r="K100" s="19">
        <f t="shared" si="2"/>
        <v>75000</v>
      </c>
      <c r="L100" s="5"/>
      <c r="M100" s="5"/>
    </row>
    <row r="101" spans="1:13" x14ac:dyDescent="0.25">
      <c r="A101" s="5"/>
      <c r="B101" s="5"/>
      <c r="C101" s="5"/>
      <c r="D101" s="5"/>
      <c r="E101" s="5"/>
      <c r="F101" s="9" t="s">
        <v>119</v>
      </c>
      <c r="G101" s="5" t="s">
        <v>231</v>
      </c>
      <c r="H101" s="5" t="s">
        <v>21</v>
      </c>
      <c r="I101" s="5">
        <v>1</v>
      </c>
      <c r="J101" s="6">
        <v>100000</v>
      </c>
      <c r="K101" s="19">
        <f>I101*J101</f>
        <v>100000</v>
      </c>
      <c r="L101" s="5"/>
      <c r="M101" s="5"/>
    </row>
    <row r="102" spans="1:13" x14ac:dyDescent="0.25">
      <c r="A102" s="5"/>
      <c r="B102" s="5"/>
      <c r="C102" s="5"/>
      <c r="D102" s="5"/>
      <c r="E102" s="5"/>
      <c r="F102" s="9" t="s">
        <v>121</v>
      </c>
      <c r="G102" s="5" t="s">
        <v>232</v>
      </c>
      <c r="H102" s="5" t="s">
        <v>21</v>
      </c>
      <c r="I102" s="5">
        <v>6</v>
      </c>
      <c r="J102" s="6">
        <v>7500</v>
      </c>
      <c r="K102" s="19">
        <f>I102*J102</f>
        <v>45000</v>
      </c>
      <c r="L102" s="5"/>
      <c r="M102" s="5"/>
    </row>
    <row r="103" spans="1:13" x14ac:dyDescent="0.25">
      <c r="A103" s="5"/>
      <c r="B103" s="5"/>
      <c r="C103" s="5"/>
      <c r="D103" s="5"/>
      <c r="E103" s="5"/>
      <c r="F103" s="9" t="s">
        <v>122</v>
      </c>
      <c r="G103" s="5" t="s">
        <v>233</v>
      </c>
      <c r="H103" s="5" t="s">
        <v>21</v>
      </c>
      <c r="I103" s="5">
        <v>1</v>
      </c>
      <c r="J103" s="6">
        <v>25600</v>
      </c>
      <c r="K103" s="19">
        <f>I103*J103</f>
        <v>25600</v>
      </c>
      <c r="L103" s="5"/>
      <c r="M103" s="5"/>
    </row>
    <row r="104" spans="1:13" s="16" customFormat="1" ht="14.25" customHeight="1" x14ac:dyDescent="0.2">
      <c r="A104" s="8"/>
      <c r="B104" s="75" t="s">
        <v>327</v>
      </c>
      <c r="C104" s="75"/>
      <c r="D104" s="75"/>
      <c r="E104" s="75"/>
      <c r="F104" s="75"/>
      <c r="G104" s="75"/>
      <c r="H104" s="8"/>
      <c r="I104" s="8"/>
      <c r="J104" s="7"/>
      <c r="K104" s="23">
        <f>SUM(K97:K102)</f>
        <v>573000</v>
      </c>
      <c r="L104" s="8"/>
      <c r="M104" s="8"/>
    </row>
    <row r="105" spans="1:13" ht="15.75" x14ac:dyDescent="0.25">
      <c r="A105" s="5"/>
      <c r="B105" s="79" t="s">
        <v>125</v>
      </c>
      <c r="C105" s="80"/>
      <c r="D105" s="80"/>
      <c r="E105" s="80"/>
      <c r="F105" s="80"/>
      <c r="G105" s="80"/>
      <c r="H105" s="80"/>
      <c r="I105" s="80"/>
      <c r="J105" s="80"/>
      <c r="K105" s="81"/>
      <c r="L105" s="5"/>
      <c r="M105" s="5"/>
    </row>
    <row r="106" spans="1:13" ht="30" x14ac:dyDescent="0.25">
      <c r="A106" s="5"/>
      <c r="B106" s="5"/>
      <c r="C106" s="5"/>
      <c r="D106" s="5"/>
      <c r="E106" s="5"/>
      <c r="F106" s="9" t="s">
        <v>126</v>
      </c>
      <c r="G106" s="10" t="s">
        <v>239</v>
      </c>
      <c r="H106" s="5" t="s">
        <v>21</v>
      </c>
      <c r="I106" s="5">
        <v>1</v>
      </c>
      <c r="J106" s="6">
        <v>15000</v>
      </c>
      <c r="K106" s="19">
        <f t="shared" si="2"/>
        <v>15000</v>
      </c>
      <c r="L106" s="5"/>
      <c r="M106" s="5"/>
    </row>
    <row r="107" spans="1:13" x14ac:dyDescent="0.25">
      <c r="A107" s="5"/>
      <c r="B107" s="5"/>
      <c r="C107" s="5"/>
      <c r="D107" s="5"/>
      <c r="E107" s="5"/>
      <c r="F107" s="9" t="s">
        <v>120</v>
      </c>
      <c r="G107" s="5" t="s">
        <v>238</v>
      </c>
      <c r="H107" s="5" t="s">
        <v>21</v>
      </c>
      <c r="I107" s="5">
        <v>3</v>
      </c>
      <c r="J107" s="6">
        <v>10000</v>
      </c>
      <c r="K107" s="19">
        <f t="shared" si="2"/>
        <v>30000</v>
      </c>
      <c r="L107" s="5"/>
      <c r="M107" s="5"/>
    </row>
    <row r="108" spans="1:13" ht="30" x14ac:dyDescent="0.25">
      <c r="A108" s="5"/>
      <c r="B108" s="5"/>
      <c r="C108" s="5"/>
      <c r="D108" s="5"/>
      <c r="E108" s="5"/>
      <c r="F108" s="9" t="s">
        <v>127</v>
      </c>
      <c r="G108" s="5" t="s">
        <v>240</v>
      </c>
      <c r="H108" s="5" t="s">
        <v>21</v>
      </c>
      <c r="I108" s="5">
        <v>6</v>
      </c>
      <c r="J108" s="6">
        <v>17000</v>
      </c>
      <c r="K108" s="19">
        <f t="shared" si="2"/>
        <v>102000</v>
      </c>
      <c r="L108" s="5"/>
      <c r="M108" s="5"/>
    </row>
    <row r="109" spans="1:13" ht="30" x14ac:dyDescent="0.25">
      <c r="A109" s="5"/>
      <c r="B109" s="5"/>
      <c r="C109" s="5"/>
      <c r="D109" s="5"/>
      <c r="E109" s="5"/>
      <c r="F109" s="9" t="s">
        <v>128</v>
      </c>
      <c r="G109" s="5" t="s">
        <v>241</v>
      </c>
      <c r="H109" s="5" t="s">
        <v>21</v>
      </c>
      <c r="I109" s="5">
        <v>10</v>
      </c>
      <c r="J109" s="6">
        <v>9000</v>
      </c>
      <c r="K109" s="19">
        <f t="shared" si="2"/>
        <v>90000</v>
      </c>
      <c r="L109" s="5"/>
      <c r="M109" s="5"/>
    </row>
    <row r="110" spans="1:13" x14ac:dyDescent="0.25">
      <c r="A110" s="5"/>
      <c r="B110" s="5"/>
      <c r="C110" s="5"/>
      <c r="D110" s="5"/>
      <c r="E110" s="5"/>
      <c r="F110" s="9" t="s">
        <v>129</v>
      </c>
      <c r="G110" s="5" t="s">
        <v>242</v>
      </c>
      <c r="H110" s="5" t="s">
        <v>21</v>
      </c>
      <c r="I110" s="5">
        <v>2</v>
      </c>
      <c r="J110" s="6">
        <v>7000</v>
      </c>
      <c r="K110" s="19">
        <f t="shared" si="2"/>
        <v>14000</v>
      </c>
      <c r="L110" s="5"/>
      <c r="M110" s="5"/>
    </row>
    <row r="111" spans="1:13" ht="30" x14ac:dyDescent="0.25">
      <c r="A111" s="5"/>
      <c r="B111" s="5"/>
      <c r="C111" s="5"/>
      <c r="D111" s="5"/>
      <c r="E111" s="5"/>
      <c r="F111" s="9" t="s">
        <v>130</v>
      </c>
      <c r="G111" s="5" t="s">
        <v>243</v>
      </c>
      <c r="H111" s="5" t="s">
        <v>21</v>
      </c>
      <c r="I111" s="5">
        <v>3</v>
      </c>
      <c r="J111" s="6">
        <v>2500</v>
      </c>
      <c r="K111" s="19">
        <f t="shared" si="2"/>
        <v>7500</v>
      </c>
      <c r="L111" s="5"/>
      <c r="M111" s="5"/>
    </row>
    <row r="112" spans="1:13" x14ac:dyDescent="0.25">
      <c r="A112" s="5"/>
      <c r="B112" s="5"/>
      <c r="C112" s="5"/>
      <c r="D112" s="5"/>
      <c r="E112" s="5"/>
      <c r="F112" s="9" t="s">
        <v>244</v>
      </c>
      <c r="G112" s="5" t="s">
        <v>245</v>
      </c>
      <c r="H112" s="5" t="s">
        <v>21</v>
      </c>
      <c r="I112" s="5">
        <v>1</v>
      </c>
      <c r="J112" s="6">
        <v>307000</v>
      </c>
      <c r="K112" s="19">
        <f t="shared" si="2"/>
        <v>307000</v>
      </c>
      <c r="L112" s="5"/>
      <c r="M112" s="5"/>
    </row>
    <row r="113" spans="1:13" s="16" customFormat="1" ht="14.25" x14ac:dyDescent="0.2">
      <c r="A113" s="8"/>
      <c r="B113" s="75" t="s">
        <v>327</v>
      </c>
      <c r="C113" s="75"/>
      <c r="D113" s="75"/>
      <c r="E113" s="75"/>
      <c r="F113" s="75"/>
      <c r="G113" s="75"/>
      <c r="H113" s="8"/>
      <c r="I113" s="8"/>
      <c r="J113" s="7"/>
      <c r="K113" s="23">
        <f>SUM(K106:K112)</f>
        <v>565500</v>
      </c>
      <c r="L113" s="8"/>
      <c r="M113" s="8"/>
    </row>
    <row r="114" spans="1:13" x14ac:dyDescent="0.25">
      <c r="A114" s="5"/>
      <c r="B114" s="76" t="s">
        <v>131</v>
      </c>
      <c r="C114" s="77"/>
      <c r="D114" s="77"/>
      <c r="E114" s="77"/>
      <c r="F114" s="77"/>
      <c r="G114" s="77"/>
      <c r="H114" s="77"/>
      <c r="I114" s="77"/>
      <c r="J114" s="77"/>
      <c r="K114" s="78"/>
      <c r="L114" s="5"/>
      <c r="M114" s="5"/>
    </row>
    <row r="115" spans="1:13" ht="30" x14ac:dyDescent="0.25">
      <c r="A115" s="5"/>
      <c r="B115" s="5"/>
      <c r="C115" s="5"/>
      <c r="D115" s="5"/>
      <c r="E115" s="5"/>
      <c r="F115" s="9" t="s">
        <v>132</v>
      </c>
      <c r="G115" s="87" t="s">
        <v>246</v>
      </c>
      <c r="H115" s="5" t="s">
        <v>21</v>
      </c>
      <c r="I115" s="5">
        <v>2</v>
      </c>
      <c r="J115" s="6">
        <v>3000</v>
      </c>
      <c r="K115" s="19">
        <f t="shared" si="2"/>
        <v>6000</v>
      </c>
      <c r="L115" s="5"/>
      <c r="M115" s="5"/>
    </row>
    <row r="116" spans="1:13" x14ac:dyDescent="0.25">
      <c r="A116" s="5"/>
      <c r="B116" s="5"/>
      <c r="C116" s="5"/>
      <c r="D116" s="5"/>
      <c r="E116" s="5"/>
      <c r="F116" s="9" t="s">
        <v>133</v>
      </c>
      <c r="G116" s="87"/>
      <c r="H116" s="5" t="s">
        <v>21</v>
      </c>
      <c r="I116" s="5">
        <v>1</v>
      </c>
      <c r="J116" s="6">
        <v>3000</v>
      </c>
      <c r="K116" s="19">
        <f t="shared" si="2"/>
        <v>3000</v>
      </c>
      <c r="L116" s="5"/>
      <c r="M116" s="5"/>
    </row>
    <row r="117" spans="1:13" x14ac:dyDescent="0.25">
      <c r="A117" s="5"/>
      <c r="B117" s="5"/>
      <c r="C117" s="5"/>
      <c r="D117" s="5"/>
      <c r="E117" s="5"/>
      <c r="F117" s="9" t="s">
        <v>134</v>
      </c>
      <c r="G117" s="87"/>
      <c r="H117" s="5" t="s">
        <v>21</v>
      </c>
      <c r="I117" s="5">
        <v>1</v>
      </c>
      <c r="J117" s="6">
        <v>5000</v>
      </c>
      <c r="K117" s="19">
        <f t="shared" si="2"/>
        <v>5000</v>
      </c>
      <c r="L117" s="5"/>
      <c r="M117" s="5"/>
    </row>
    <row r="118" spans="1:13" ht="30" x14ac:dyDescent="0.25">
      <c r="A118" s="5"/>
      <c r="B118" s="5"/>
      <c r="C118" s="5"/>
      <c r="D118" s="5"/>
      <c r="E118" s="5"/>
      <c r="F118" s="9" t="s">
        <v>135</v>
      </c>
      <c r="G118" s="87"/>
      <c r="H118" s="5" t="s">
        <v>21</v>
      </c>
      <c r="I118" s="5">
        <v>1</v>
      </c>
      <c r="J118" s="6">
        <v>20000</v>
      </c>
      <c r="K118" s="19">
        <f t="shared" si="2"/>
        <v>20000</v>
      </c>
      <c r="L118" s="5"/>
      <c r="M118" s="5"/>
    </row>
    <row r="119" spans="1:13" ht="30" x14ac:dyDescent="0.25">
      <c r="A119" s="5"/>
      <c r="B119" s="5"/>
      <c r="C119" s="5"/>
      <c r="D119" s="5"/>
      <c r="E119" s="5"/>
      <c r="F119" s="9" t="s">
        <v>136</v>
      </c>
      <c r="G119" s="87"/>
      <c r="H119" s="5" t="s">
        <v>21</v>
      </c>
      <c r="I119" s="5">
        <v>1</v>
      </c>
      <c r="J119" s="6">
        <v>500</v>
      </c>
      <c r="K119" s="19">
        <f t="shared" si="2"/>
        <v>500</v>
      </c>
      <c r="L119" s="5"/>
      <c r="M119" s="5"/>
    </row>
    <row r="120" spans="1:13" x14ac:dyDescent="0.25">
      <c r="A120" s="5"/>
      <c r="B120" s="5"/>
      <c r="C120" s="5"/>
      <c r="D120" s="5"/>
      <c r="E120" s="5"/>
      <c r="F120" s="9" t="s">
        <v>137</v>
      </c>
      <c r="G120" s="87"/>
      <c r="H120" s="5" t="s">
        <v>21</v>
      </c>
      <c r="I120" s="5">
        <v>1</v>
      </c>
      <c r="J120" s="6">
        <v>500</v>
      </c>
      <c r="K120" s="19">
        <f t="shared" si="2"/>
        <v>500</v>
      </c>
      <c r="L120" s="5"/>
      <c r="M120" s="5"/>
    </row>
    <row r="121" spans="1:13" ht="30" x14ac:dyDescent="0.25">
      <c r="A121" s="5"/>
      <c r="B121" s="5"/>
      <c r="C121" s="5"/>
      <c r="D121" s="5"/>
      <c r="E121" s="5"/>
      <c r="F121" s="9" t="s">
        <v>138</v>
      </c>
      <c r="G121" s="87"/>
      <c r="H121" s="5" t="s">
        <v>21</v>
      </c>
      <c r="I121" s="5">
        <v>2</v>
      </c>
      <c r="J121" s="6">
        <v>300</v>
      </c>
      <c r="K121" s="19">
        <f t="shared" si="2"/>
        <v>600</v>
      </c>
      <c r="L121" s="5"/>
      <c r="M121" s="5"/>
    </row>
    <row r="122" spans="1:13" x14ac:dyDescent="0.25">
      <c r="A122" s="5"/>
      <c r="B122" s="5"/>
      <c r="C122" s="5"/>
      <c r="D122" s="5"/>
      <c r="E122" s="5"/>
      <c r="F122" s="9" t="s">
        <v>139</v>
      </c>
      <c r="G122" s="87"/>
      <c r="H122" s="5" t="s">
        <v>21</v>
      </c>
      <c r="I122" s="5">
        <v>1</v>
      </c>
      <c r="J122" s="6">
        <v>35000</v>
      </c>
      <c r="K122" s="19">
        <f t="shared" si="2"/>
        <v>35000</v>
      </c>
      <c r="L122" s="5"/>
      <c r="M122" s="5"/>
    </row>
    <row r="123" spans="1:13" x14ac:dyDescent="0.25">
      <c r="A123" s="5"/>
      <c r="B123" s="5"/>
      <c r="C123" s="5"/>
      <c r="D123" s="5"/>
      <c r="E123" s="5"/>
      <c r="F123" s="9" t="s">
        <v>140</v>
      </c>
      <c r="G123" s="87"/>
      <c r="H123" s="5" t="s">
        <v>21</v>
      </c>
      <c r="I123" s="5">
        <v>2</v>
      </c>
      <c r="J123" s="6">
        <v>5000</v>
      </c>
      <c r="K123" s="19">
        <f t="shared" si="2"/>
        <v>10000</v>
      </c>
      <c r="L123" s="5"/>
      <c r="M123" s="5"/>
    </row>
    <row r="124" spans="1:13" x14ac:dyDescent="0.25">
      <c r="A124" s="5"/>
      <c r="B124" s="5"/>
      <c r="C124" s="5"/>
      <c r="D124" s="5"/>
      <c r="E124" s="5"/>
      <c r="F124" s="9" t="s">
        <v>141</v>
      </c>
      <c r="G124" s="87"/>
      <c r="H124" s="5" t="s">
        <v>21</v>
      </c>
      <c r="I124" s="5">
        <v>2</v>
      </c>
      <c r="J124" s="6">
        <v>12000</v>
      </c>
      <c r="K124" s="19">
        <f t="shared" si="2"/>
        <v>24000</v>
      </c>
      <c r="L124" s="5"/>
      <c r="M124" s="5"/>
    </row>
    <row r="125" spans="1:13" x14ac:dyDescent="0.25">
      <c r="A125" s="5"/>
      <c r="B125" s="5"/>
      <c r="C125" s="5"/>
      <c r="D125" s="5"/>
      <c r="E125" s="5"/>
      <c r="F125" s="9" t="s">
        <v>142</v>
      </c>
      <c r="G125" s="87"/>
      <c r="H125" s="5" t="s">
        <v>21</v>
      </c>
      <c r="I125" s="5">
        <v>1</v>
      </c>
      <c r="J125" s="6">
        <v>1000</v>
      </c>
      <c r="K125" s="19">
        <f t="shared" si="2"/>
        <v>1000</v>
      </c>
      <c r="L125" s="5"/>
      <c r="M125" s="5"/>
    </row>
    <row r="126" spans="1:13" s="16" customFormat="1" ht="14.25" x14ac:dyDescent="0.2">
      <c r="A126" s="8"/>
      <c r="B126" s="75" t="s">
        <v>327</v>
      </c>
      <c r="C126" s="75"/>
      <c r="D126" s="75"/>
      <c r="E126" s="75"/>
      <c r="F126" s="75"/>
      <c r="G126" s="75"/>
      <c r="H126" s="75"/>
      <c r="I126" s="8"/>
      <c r="J126" s="7"/>
      <c r="K126" s="23">
        <f>SUM(K115:K125)</f>
        <v>105600</v>
      </c>
      <c r="L126" s="8"/>
      <c r="M126" s="8"/>
    </row>
    <row r="127" spans="1:13" ht="15.75" x14ac:dyDescent="0.25">
      <c r="A127" s="5"/>
      <c r="B127" s="79" t="s">
        <v>143</v>
      </c>
      <c r="C127" s="80"/>
      <c r="D127" s="80"/>
      <c r="E127" s="80"/>
      <c r="F127" s="80"/>
      <c r="G127" s="80"/>
      <c r="H127" s="80"/>
      <c r="I127" s="80"/>
      <c r="J127" s="80"/>
      <c r="K127" s="81"/>
      <c r="L127" s="5"/>
      <c r="M127" s="5"/>
    </row>
    <row r="128" spans="1:13" x14ac:dyDescent="0.25">
      <c r="A128" s="5"/>
      <c r="B128" s="5"/>
      <c r="C128" s="5"/>
      <c r="D128" s="5"/>
      <c r="E128" s="5"/>
      <c r="F128" s="9" t="s">
        <v>144</v>
      </c>
      <c r="G128" s="5" t="s">
        <v>247</v>
      </c>
      <c r="H128" s="5" t="s">
        <v>21</v>
      </c>
      <c r="I128" s="5">
        <v>1</v>
      </c>
      <c r="J128" s="6">
        <v>1670000</v>
      </c>
      <c r="K128" s="19">
        <f t="shared" si="2"/>
        <v>1670000</v>
      </c>
      <c r="L128" s="5"/>
      <c r="M128" s="5"/>
    </row>
    <row r="129" spans="1:13" x14ac:dyDescent="0.25">
      <c r="A129" s="5"/>
      <c r="B129" s="5"/>
      <c r="C129" s="5"/>
      <c r="D129" s="5"/>
      <c r="E129" s="5"/>
      <c r="F129" s="9" t="s">
        <v>145</v>
      </c>
      <c r="G129" s="5" t="s">
        <v>248</v>
      </c>
      <c r="H129" s="5" t="s">
        <v>21</v>
      </c>
      <c r="I129" s="5">
        <v>1</v>
      </c>
      <c r="J129" s="6">
        <v>24000</v>
      </c>
      <c r="K129" s="19">
        <f t="shared" si="2"/>
        <v>24000</v>
      </c>
      <c r="L129" s="5"/>
      <c r="M129" s="5"/>
    </row>
    <row r="130" spans="1:13" x14ac:dyDescent="0.25">
      <c r="A130" s="5"/>
      <c r="B130" s="5"/>
      <c r="C130" s="5"/>
      <c r="D130" s="5"/>
      <c r="E130" s="5"/>
      <c r="F130" s="9" t="s">
        <v>22</v>
      </c>
      <c r="G130" s="5" t="s">
        <v>249</v>
      </c>
      <c r="H130" s="5" t="s">
        <v>21</v>
      </c>
      <c r="I130" s="5">
        <v>1</v>
      </c>
      <c r="J130" s="6">
        <v>102000</v>
      </c>
      <c r="K130" s="19">
        <f t="shared" si="2"/>
        <v>102000</v>
      </c>
      <c r="L130" s="5"/>
      <c r="M130" s="5"/>
    </row>
    <row r="131" spans="1:13" x14ac:dyDescent="0.25">
      <c r="A131" s="5"/>
      <c r="B131" s="5"/>
      <c r="C131" s="5"/>
      <c r="D131" s="5"/>
      <c r="E131" s="5"/>
      <c r="F131" s="9" t="s">
        <v>146</v>
      </c>
      <c r="G131" s="5" t="s">
        <v>250</v>
      </c>
      <c r="H131" s="5" t="s">
        <v>21</v>
      </c>
      <c r="I131" s="5">
        <v>1</v>
      </c>
      <c r="J131" s="6">
        <v>32000</v>
      </c>
      <c r="K131" s="19">
        <f t="shared" si="2"/>
        <v>32000</v>
      </c>
      <c r="L131" s="5"/>
      <c r="M131" s="5"/>
    </row>
    <row r="132" spans="1:13" ht="33.75" customHeight="1" x14ac:dyDescent="0.25">
      <c r="A132" s="5"/>
      <c r="B132" s="5"/>
      <c r="C132" s="5"/>
      <c r="D132" s="5"/>
      <c r="E132" s="5"/>
      <c r="F132" s="9" t="s">
        <v>147</v>
      </c>
      <c r="G132" s="5" t="s">
        <v>251</v>
      </c>
      <c r="H132" s="5" t="s">
        <v>21</v>
      </c>
      <c r="I132" s="5">
        <v>1</v>
      </c>
      <c r="J132" s="6">
        <v>730000</v>
      </c>
      <c r="K132" s="19">
        <f t="shared" si="2"/>
        <v>730000</v>
      </c>
      <c r="L132" s="5"/>
      <c r="M132" s="5"/>
    </row>
    <row r="133" spans="1:13" x14ac:dyDescent="0.25">
      <c r="A133" s="5"/>
      <c r="B133" s="5"/>
      <c r="C133" s="5"/>
      <c r="D133" s="5"/>
      <c r="E133" s="5"/>
      <c r="F133" s="9" t="s">
        <v>148</v>
      </c>
      <c r="G133" s="5" t="s">
        <v>252</v>
      </c>
      <c r="H133" s="5" t="s">
        <v>21</v>
      </c>
      <c r="I133" s="5">
        <v>1</v>
      </c>
      <c r="J133" s="6">
        <v>105690</v>
      </c>
      <c r="K133" s="19">
        <f t="shared" si="2"/>
        <v>105690</v>
      </c>
      <c r="L133" s="5"/>
      <c r="M133" s="5"/>
    </row>
    <row r="134" spans="1:13" s="16" customFormat="1" ht="14.25" x14ac:dyDescent="0.2">
      <c r="A134" s="8"/>
      <c r="B134" s="75" t="s">
        <v>327</v>
      </c>
      <c r="C134" s="75"/>
      <c r="D134" s="75"/>
      <c r="E134" s="75"/>
      <c r="F134" s="75"/>
      <c r="G134" s="75"/>
      <c r="H134" s="75"/>
      <c r="I134" s="8"/>
      <c r="J134" s="7"/>
      <c r="K134" s="23">
        <f>SUM(K128:K133)</f>
        <v>2663690</v>
      </c>
      <c r="L134" s="8"/>
      <c r="M134" s="8"/>
    </row>
    <row r="135" spans="1:13" ht="15.75" x14ac:dyDescent="0.25">
      <c r="A135" s="5"/>
      <c r="B135" s="79" t="s">
        <v>149</v>
      </c>
      <c r="C135" s="80"/>
      <c r="D135" s="80"/>
      <c r="E135" s="80"/>
      <c r="F135" s="80"/>
      <c r="G135" s="80"/>
      <c r="H135" s="80"/>
      <c r="I135" s="80"/>
      <c r="J135" s="80"/>
      <c r="K135" s="81"/>
      <c r="L135" s="5"/>
      <c r="M135" s="5"/>
    </row>
    <row r="136" spans="1:13" x14ac:dyDescent="0.25">
      <c r="A136" s="5"/>
      <c r="B136" s="5"/>
      <c r="C136" s="5"/>
      <c r="D136" s="5"/>
      <c r="E136" s="5"/>
      <c r="F136" s="9" t="s">
        <v>110</v>
      </c>
      <c r="G136" s="5" t="s">
        <v>253</v>
      </c>
      <c r="H136" s="5" t="s">
        <v>21</v>
      </c>
      <c r="I136" s="5">
        <v>30</v>
      </c>
      <c r="J136" s="6">
        <v>2500</v>
      </c>
      <c r="K136" s="19">
        <f t="shared" si="2"/>
        <v>75000</v>
      </c>
      <c r="L136" s="5"/>
      <c r="M136" s="5"/>
    </row>
    <row r="137" spans="1:13" x14ac:dyDescent="0.25">
      <c r="A137" s="5"/>
      <c r="B137" s="5"/>
      <c r="C137" s="5"/>
      <c r="D137" s="5"/>
      <c r="E137" s="5"/>
      <c r="F137" s="9" t="s">
        <v>111</v>
      </c>
      <c r="G137" s="5" t="s">
        <v>254</v>
      </c>
      <c r="H137" s="5" t="s">
        <v>21</v>
      </c>
      <c r="I137" s="5">
        <v>30</v>
      </c>
      <c r="J137" s="6">
        <v>300</v>
      </c>
      <c r="K137" s="19">
        <f t="shared" si="2"/>
        <v>9000</v>
      </c>
      <c r="L137" s="5"/>
      <c r="M137" s="5"/>
    </row>
    <row r="138" spans="1:13" x14ac:dyDescent="0.25">
      <c r="A138" s="5"/>
      <c r="B138" s="5"/>
      <c r="C138" s="5"/>
      <c r="D138" s="5"/>
      <c r="E138" s="5"/>
      <c r="F138" s="9" t="s">
        <v>112</v>
      </c>
      <c r="G138" s="5" t="s">
        <v>255</v>
      </c>
      <c r="H138" s="5" t="s">
        <v>21</v>
      </c>
      <c r="I138" s="5">
        <v>12</v>
      </c>
      <c r="J138" s="6">
        <v>5000</v>
      </c>
      <c r="K138" s="19">
        <f t="shared" si="2"/>
        <v>60000</v>
      </c>
      <c r="L138" s="5"/>
      <c r="M138" s="5"/>
    </row>
    <row r="139" spans="1:13" x14ac:dyDescent="0.25">
      <c r="A139" s="5"/>
      <c r="B139" s="5"/>
      <c r="C139" s="5"/>
      <c r="D139" s="5"/>
      <c r="E139" s="5"/>
      <c r="F139" s="9" t="s">
        <v>77</v>
      </c>
      <c r="G139" s="5" t="s">
        <v>256</v>
      </c>
      <c r="H139" s="5" t="s">
        <v>21</v>
      </c>
      <c r="I139" s="5">
        <v>12</v>
      </c>
      <c r="J139" s="6">
        <v>1500</v>
      </c>
      <c r="K139" s="19">
        <f t="shared" si="2"/>
        <v>18000</v>
      </c>
      <c r="L139" s="5"/>
      <c r="M139" s="5"/>
    </row>
    <row r="140" spans="1:13" s="16" customFormat="1" ht="14.25" x14ac:dyDescent="0.2">
      <c r="A140" s="8"/>
      <c r="B140" s="75" t="s">
        <v>327</v>
      </c>
      <c r="C140" s="75"/>
      <c r="D140" s="75"/>
      <c r="E140" s="75"/>
      <c r="F140" s="75"/>
      <c r="G140" s="75"/>
      <c r="H140" s="8"/>
      <c r="I140" s="8"/>
      <c r="J140" s="7"/>
      <c r="K140" s="23">
        <f>SUM(K136:K139)</f>
        <v>162000</v>
      </c>
      <c r="L140" s="8"/>
      <c r="M140" s="8"/>
    </row>
    <row r="141" spans="1:13" ht="15.75" x14ac:dyDescent="0.25">
      <c r="A141" s="5"/>
      <c r="B141" s="79" t="s">
        <v>150</v>
      </c>
      <c r="C141" s="80"/>
      <c r="D141" s="80"/>
      <c r="E141" s="80"/>
      <c r="F141" s="80"/>
      <c r="G141" s="80"/>
      <c r="H141" s="80"/>
      <c r="I141" s="80"/>
      <c r="J141" s="80"/>
      <c r="K141" s="81"/>
      <c r="L141" s="5"/>
      <c r="M141" s="5"/>
    </row>
    <row r="142" spans="1:13" ht="105" x14ac:dyDescent="0.25">
      <c r="A142" s="5"/>
      <c r="B142" s="5"/>
      <c r="C142" s="5"/>
      <c r="D142" s="5"/>
      <c r="E142" s="5"/>
      <c r="F142" s="9" t="s">
        <v>151</v>
      </c>
      <c r="G142" s="10" t="s">
        <v>257</v>
      </c>
      <c r="H142" s="5" t="s">
        <v>21</v>
      </c>
      <c r="I142" s="5">
        <v>3</v>
      </c>
      <c r="J142" s="6">
        <v>50000</v>
      </c>
      <c r="K142" s="19">
        <f t="shared" si="2"/>
        <v>150000</v>
      </c>
      <c r="L142" s="5"/>
      <c r="M142" s="5"/>
    </row>
    <row r="143" spans="1:13" x14ac:dyDescent="0.25">
      <c r="A143" s="5"/>
      <c r="B143" s="5"/>
      <c r="C143" s="5"/>
      <c r="D143" s="5"/>
      <c r="E143" s="5"/>
      <c r="F143" s="9" t="s">
        <v>120</v>
      </c>
      <c r="G143" s="5" t="s">
        <v>258</v>
      </c>
      <c r="H143" s="5" t="s">
        <v>21</v>
      </c>
      <c r="I143" s="5">
        <v>20</v>
      </c>
      <c r="J143" s="6">
        <v>10000</v>
      </c>
      <c r="K143" s="19">
        <f t="shared" si="2"/>
        <v>200000</v>
      </c>
      <c r="L143" s="5"/>
      <c r="M143" s="5"/>
    </row>
    <row r="144" spans="1:13" ht="30" x14ac:dyDescent="0.25">
      <c r="A144" s="5"/>
      <c r="B144" s="5"/>
      <c r="C144" s="5"/>
      <c r="D144" s="5"/>
      <c r="E144" s="5"/>
      <c r="F144" s="9" t="s">
        <v>130</v>
      </c>
      <c r="G144" s="5" t="s">
        <v>259</v>
      </c>
      <c r="H144" s="5" t="s">
        <v>21</v>
      </c>
      <c r="I144" s="5">
        <v>20</v>
      </c>
      <c r="J144" s="6">
        <v>2500</v>
      </c>
      <c r="K144" s="19">
        <f t="shared" si="2"/>
        <v>50000</v>
      </c>
      <c r="L144" s="5"/>
      <c r="M144" s="5"/>
    </row>
    <row r="145" spans="1:13" x14ac:dyDescent="0.25">
      <c r="A145" s="5"/>
      <c r="B145" s="5"/>
      <c r="C145" s="5"/>
      <c r="D145" s="5"/>
      <c r="E145" s="5"/>
      <c r="F145" s="9" t="s">
        <v>152</v>
      </c>
      <c r="G145" s="5" t="s">
        <v>262</v>
      </c>
      <c r="H145" s="5" t="s">
        <v>21</v>
      </c>
      <c r="I145" s="5">
        <v>5</v>
      </c>
      <c r="J145" s="6">
        <v>16000</v>
      </c>
      <c r="K145" s="19">
        <f t="shared" si="2"/>
        <v>80000</v>
      </c>
      <c r="L145" s="5"/>
      <c r="M145" s="5"/>
    </row>
    <row r="146" spans="1:13" ht="124.5" customHeight="1" x14ac:dyDescent="0.25">
      <c r="A146" s="5"/>
      <c r="B146" s="5"/>
      <c r="C146" s="5"/>
      <c r="D146" s="5"/>
      <c r="E146" s="5"/>
      <c r="F146" s="9" t="s">
        <v>153</v>
      </c>
      <c r="G146" s="5" t="s">
        <v>260</v>
      </c>
      <c r="H146" s="5" t="s">
        <v>21</v>
      </c>
      <c r="I146" s="5">
        <v>25</v>
      </c>
      <c r="J146" s="6">
        <v>85000</v>
      </c>
      <c r="K146" s="19">
        <f t="shared" si="2"/>
        <v>2125000</v>
      </c>
      <c r="L146" s="5"/>
      <c r="M146" s="5"/>
    </row>
    <row r="147" spans="1:13" x14ac:dyDescent="0.25">
      <c r="A147" s="5"/>
      <c r="B147" s="5"/>
      <c r="C147" s="5"/>
      <c r="D147" s="5"/>
      <c r="E147" s="5"/>
      <c r="F147" s="9" t="s">
        <v>154</v>
      </c>
      <c r="G147" s="5" t="s">
        <v>261</v>
      </c>
      <c r="H147" s="5" t="s">
        <v>21</v>
      </c>
      <c r="I147" s="5">
        <v>30</v>
      </c>
      <c r="J147" s="6">
        <v>400</v>
      </c>
      <c r="K147" s="19">
        <f t="shared" si="2"/>
        <v>12000</v>
      </c>
      <c r="L147" s="5"/>
      <c r="M147" s="5"/>
    </row>
    <row r="148" spans="1:13" ht="30" x14ac:dyDescent="0.25">
      <c r="A148" s="5"/>
      <c r="B148" s="5"/>
      <c r="C148" s="5"/>
      <c r="D148" s="5"/>
      <c r="E148" s="5"/>
      <c r="F148" s="9" t="s">
        <v>155</v>
      </c>
      <c r="G148" s="5" t="s">
        <v>264</v>
      </c>
      <c r="H148" s="5" t="s">
        <v>21</v>
      </c>
      <c r="I148" s="5">
        <v>100</v>
      </c>
      <c r="J148" s="6">
        <v>10000</v>
      </c>
      <c r="K148" s="19">
        <f t="shared" si="2"/>
        <v>1000000</v>
      </c>
      <c r="L148" s="5"/>
      <c r="M148" s="5"/>
    </row>
    <row r="149" spans="1:13" ht="30" x14ac:dyDescent="0.25">
      <c r="A149" s="5"/>
      <c r="B149" s="5"/>
      <c r="C149" s="5"/>
      <c r="D149" s="5"/>
      <c r="E149" s="5"/>
      <c r="F149" s="9" t="s">
        <v>128</v>
      </c>
      <c r="G149" s="5" t="s">
        <v>263</v>
      </c>
      <c r="H149" s="5" t="s">
        <v>21</v>
      </c>
      <c r="I149" s="5">
        <v>100</v>
      </c>
      <c r="J149" s="6">
        <v>9000</v>
      </c>
      <c r="K149" s="19">
        <f t="shared" si="2"/>
        <v>900000</v>
      </c>
      <c r="L149" s="5"/>
      <c r="M149" s="5"/>
    </row>
    <row r="150" spans="1:13" ht="32.25" customHeight="1" x14ac:dyDescent="0.25">
      <c r="A150" s="5"/>
      <c r="B150" s="5"/>
      <c r="C150" s="5"/>
      <c r="D150" s="5"/>
      <c r="E150" s="5"/>
      <c r="F150" s="9" t="s">
        <v>118</v>
      </c>
      <c r="G150" s="5" t="s">
        <v>265</v>
      </c>
      <c r="H150" s="5" t="s">
        <v>21</v>
      </c>
      <c r="I150" s="5">
        <v>10</v>
      </c>
      <c r="J150" s="6">
        <v>15000</v>
      </c>
      <c r="K150" s="19">
        <f t="shared" si="2"/>
        <v>150000</v>
      </c>
      <c r="L150" s="5"/>
      <c r="M150" s="5"/>
    </row>
    <row r="151" spans="1:13" ht="30" x14ac:dyDescent="0.25">
      <c r="A151" s="5"/>
      <c r="B151" s="5"/>
      <c r="C151" s="5"/>
      <c r="D151" s="5"/>
      <c r="E151" s="5"/>
      <c r="F151" s="9" t="s">
        <v>156</v>
      </c>
      <c r="G151" s="5" t="s">
        <v>266</v>
      </c>
      <c r="H151" s="5" t="s">
        <v>21</v>
      </c>
      <c r="I151" s="5">
        <v>10</v>
      </c>
      <c r="J151" s="6">
        <v>20000</v>
      </c>
      <c r="K151" s="19">
        <f t="shared" si="2"/>
        <v>200000</v>
      </c>
      <c r="L151" s="5"/>
      <c r="M151" s="5"/>
    </row>
    <row r="152" spans="1:13" ht="57.75" customHeight="1" x14ac:dyDescent="0.25">
      <c r="A152" s="5"/>
      <c r="B152" s="5"/>
      <c r="C152" s="5"/>
      <c r="D152" s="5"/>
      <c r="E152" s="5"/>
      <c r="F152" s="9" t="s">
        <v>157</v>
      </c>
      <c r="G152" s="5" t="s">
        <v>267</v>
      </c>
      <c r="H152" s="5" t="s">
        <v>21</v>
      </c>
      <c r="I152" s="5">
        <v>10</v>
      </c>
      <c r="J152" s="6">
        <v>8000</v>
      </c>
      <c r="K152" s="19">
        <f t="shared" si="2"/>
        <v>80000</v>
      </c>
      <c r="L152" s="5"/>
      <c r="M152" s="5"/>
    </row>
    <row r="153" spans="1:13" ht="30" x14ac:dyDescent="0.25">
      <c r="A153" s="5"/>
      <c r="B153" s="5"/>
      <c r="C153" s="5"/>
      <c r="D153" s="5"/>
      <c r="E153" s="5"/>
      <c r="F153" s="9" t="s">
        <v>158</v>
      </c>
      <c r="G153" s="5" t="s">
        <v>268</v>
      </c>
      <c r="H153" s="5" t="s">
        <v>21</v>
      </c>
      <c r="I153" s="5">
        <v>20</v>
      </c>
      <c r="J153" s="6">
        <v>20000</v>
      </c>
      <c r="K153" s="19">
        <f t="shared" si="2"/>
        <v>400000</v>
      </c>
      <c r="L153" s="5"/>
      <c r="M153" s="5"/>
    </row>
    <row r="154" spans="1:13" s="16" customFormat="1" ht="14.25" x14ac:dyDescent="0.2">
      <c r="A154" s="8"/>
      <c r="B154" s="75" t="s">
        <v>327</v>
      </c>
      <c r="C154" s="75"/>
      <c r="D154" s="75"/>
      <c r="E154" s="75"/>
      <c r="F154" s="75"/>
      <c r="G154" s="75"/>
      <c r="H154" s="8"/>
      <c r="I154" s="8"/>
      <c r="J154" s="7"/>
      <c r="K154" s="23">
        <f>SUM(K142:K153)</f>
        <v>5347000</v>
      </c>
      <c r="L154" s="8"/>
      <c r="M154" s="8"/>
    </row>
    <row r="155" spans="1:13" ht="15.75" x14ac:dyDescent="0.25">
      <c r="A155" s="5"/>
      <c r="B155" s="79" t="s">
        <v>159</v>
      </c>
      <c r="C155" s="80"/>
      <c r="D155" s="80"/>
      <c r="E155" s="80"/>
      <c r="F155" s="80"/>
      <c r="G155" s="80"/>
      <c r="H155" s="80"/>
      <c r="I155" s="80"/>
      <c r="J155" s="80"/>
      <c r="K155" s="81"/>
      <c r="L155" s="5"/>
      <c r="M155" s="5"/>
    </row>
    <row r="156" spans="1:13" ht="30" x14ac:dyDescent="0.25">
      <c r="A156" s="5"/>
      <c r="B156" s="5"/>
      <c r="C156" s="5"/>
      <c r="D156" s="5"/>
      <c r="E156" s="5"/>
      <c r="F156" s="9" t="s">
        <v>269</v>
      </c>
      <c r="G156" s="5" t="s">
        <v>270</v>
      </c>
      <c r="H156" s="5" t="s">
        <v>21</v>
      </c>
      <c r="I156" s="5">
        <v>1</v>
      </c>
      <c r="J156" s="6">
        <v>7000</v>
      </c>
      <c r="K156" s="19">
        <f t="shared" si="2"/>
        <v>7000</v>
      </c>
      <c r="L156" s="5"/>
      <c r="M156" s="5"/>
    </row>
    <row r="157" spans="1:13" ht="30" x14ac:dyDescent="0.25">
      <c r="A157" s="5"/>
      <c r="B157" s="5"/>
      <c r="C157" s="5"/>
      <c r="D157" s="5"/>
      <c r="E157" s="5"/>
      <c r="F157" s="9" t="s">
        <v>271</v>
      </c>
      <c r="G157" s="5" t="s">
        <v>272</v>
      </c>
      <c r="H157" s="5" t="s">
        <v>21</v>
      </c>
      <c r="I157" s="5">
        <v>10</v>
      </c>
      <c r="J157" s="6">
        <v>500</v>
      </c>
      <c r="K157" s="19">
        <f t="shared" si="2"/>
        <v>5000</v>
      </c>
      <c r="L157" s="5"/>
      <c r="M157" s="5"/>
    </row>
    <row r="158" spans="1:13" s="16" customFormat="1" ht="14.25" x14ac:dyDescent="0.2">
      <c r="A158" s="8"/>
      <c r="B158" s="75" t="s">
        <v>327</v>
      </c>
      <c r="C158" s="75"/>
      <c r="D158" s="75"/>
      <c r="E158" s="75"/>
      <c r="F158" s="75"/>
      <c r="G158" s="75"/>
      <c r="H158" s="8"/>
      <c r="I158" s="8"/>
      <c r="J158" s="7"/>
      <c r="K158" s="23">
        <f>SUM(K156:K157)</f>
        <v>12000</v>
      </c>
      <c r="L158" s="8"/>
      <c r="M158" s="8"/>
    </row>
    <row r="159" spans="1:13" x14ac:dyDescent="0.25">
      <c r="A159" s="5"/>
      <c r="B159" s="88" t="s">
        <v>277</v>
      </c>
      <c r="C159" s="89"/>
      <c r="D159" s="89"/>
      <c r="E159" s="89"/>
      <c r="F159" s="89"/>
      <c r="G159" s="89"/>
      <c r="H159" s="89"/>
      <c r="I159" s="89"/>
      <c r="J159" s="89"/>
      <c r="K159" s="90"/>
      <c r="L159" s="5"/>
      <c r="M159" s="5"/>
    </row>
    <row r="160" spans="1:13" x14ac:dyDescent="0.25">
      <c r="A160" s="5"/>
      <c r="B160" s="5"/>
      <c r="C160" s="5"/>
      <c r="D160" s="5"/>
      <c r="E160" s="5"/>
      <c r="F160" s="9" t="s">
        <v>278</v>
      </c>
      <c r="G160" s="5" t="s">
        <v>279</v>
      </c>
      <c r="H160" s="5" t="s">
        <v>21</v>
      </c>
      <c r="I160" s="5">
        <v>2</v>
      </c>
      <c r="J160" s="6">
        <v>10000</v>
      </c>
      <c r="K160" s="19">
        <f t="shared" si="2"/>
        <v>20000</v>
      </c>
      <c r="L160" s="5"/>
      <c r="M160" s="5"/>
    </row>
    <row r="161" spans="1:13" x14ac:dyDescent="0.25">
      <c r="A161" s="5"/>
      <c r="B161" s="5"/>
      <c r="C161" s="5"/>
      <c r="D161" s="5"/>
      <c r="E161" s="5"/>
      <c r="F161" s="9" t="s">
        <v>280</v>
      </c>
      <c r="G161" s="10" t="s">
        <v>281</v>
      </c>
      <c r="H161" s="5" t="s">
        <v>21</v>
      </c>
      <c r="I161" s="5">
        <v>1</v>
      </c>
      <c r="J161" s="6">
        <v>7000</v>
      </c>
      <c r="K161" s="19">
        <f t="shared" si="2"/>
        <v>7000</v>
      </c>
      <c r="L161" s="5"/>
      <c r="M161" s="5"/>
    </row>
    <row r="162" spans="1:13" x14ac:dyDescent="0.25">
      <c r="A162" s="5"/>
      <c r="B162" s="5"/>
      <c r="C162" s="5"/>
      <c r="D162" s="5"/>
      <c r="E162" s="5"/>
      <c r="F162" s="9" t="s">
        <v>282</v>
      </c>
      <c r="G162" s="10" t="s">
        <v>283</v>
      </c>
      <c r="H162" s="5" t="s">
        <v>21</v>
      </c>
      <c r="I162" s="5">
        <v>2</v>
      </c>
      <c r="J162" s="6">
        <v>9500</v>
      </c>
      <c r="K162" s="19">
        <f t="shared" si="2"/>
        <v>19000</v>
      </c>
      <c r="L162" s="5"/>
      <c r="M162" s="5"/>
    </row>
    <row r="163" spans="1:13" x14ac:dyDescent="0.25">
      <c r="A163" s="5"/>
      <c r="B163" s="5"/>
      <c r="C163" s="5"/>
      <c r="D163" s="5"/>
      <c r="E163" s="5"/>
      <c r="F163" s="9" t="s">
        <v>284</v>
      </c>
      <c r="G163" s="10" t="s">
        <v>285</v>
      </c>
      <c r="H163" s="5" t="s">
        <v>21</v>
      </c>
      <c r="I163" s="5">
        <v>2</v>
      </c>
      <c r="J163" s="6">
        <v>16000</v>
      </c>
      <c r="K163" s="19">
        <f t="shared" si="2"/>
        <v>32000</v>
      </c>
      <c r="L163" s="5"/>
      <c r="M163" s="5"/>
    </row>
    <row r="164" spans="1:13" x14ac:dyDescent="0.25">
      <c r="A164" s="5"/>
      <c r="B164" s="5"/>
      <c r="C164" s="5"/>
      <c r="D164" s="5"/>
      <c r="E164" s="5"/>
      <c r="F164" s="9" t="s">
        <v>286</v>
      </c>
      <c r="G164" s="10" t="s">
        <v>287</v>
      </c>
      <c r="H164" s="5" t="s">
        <v>21</v>
      </c>
      <c r="I164" s="5">
        <v>1</v>
      </c>
      <c r="J164" s="6">
        <v>10000</v>
      </c>
      <c r="K164" s="19">
        <f t="shared" si="2"/>
        <v>10000</v>
      </c>
      <c r="L164" s="5"/>
      <c r="M164" s="5"/>
    </row>
    <row r="165" spans="1:13" x14ac:dyDescent="0.25">
      <c r="A165" s="5"/>
      <c r="B165" s="5"/>
      <c r="C165" s="5"/>
      <c r="D165" s="5"/>
      <c r="E165" s="5"/>
      <c r="F165" s="9" t="s">
        <v>288</v>
      </c>
      <c r="G165" s="10" t="s">
        <v>289</v>
      </c>
      <c r="H165" s="5" t="s">
        <v>21</v>
      </c>
      <c r="I165" s="5">
        <v>1</v>
      </c>
      <c r="J165" s="6">
        <v>15000</v>
      </c>
      <c r="K165" s="19">
        <f t="shared" si="2"/>
        <v>15000</v>
      </c>
      <c r="L165" s="5"/>
      <c r="M165" s="5"/>
    </row>
    <row r="166" spans="1:13" s="16" customFormat="1" ht="14.25" x14ac:dyDescent="0.2">
      <c r="A166" s="8"/>
      <c r="B166" s="75" t="s">
        <v>327</v>
      </c>
      <c r="C166" s="75"/>
      <c r="D166" s="75"/>
      <c r="E166" s="75"/>
      <c r="F166" s="75"/>
      <c r="G166" s="75"/>
      <c r="H166" s="8"/>
      <c r="I166" s="8"/>
      <c r="J166" s="7"/>
      <c r="K166" s="23">
        <f>SUM(K160:K165)</f>
        <v>103000</v>
      </c>
      <c r="L166" s="8"/>
      <c r="M166" s="8"/>
    </row>
    <row r="167" spans="1:13" ht="15.75" x14ac:dyDescent="0.25">
      <c r="A167" s="5"/>
      <c r="B167" s="79" t="s">
        <v>160</v>
      </c>
      <c r="C167" s="80"/>
      <c r="D167" s="80"/>
      <c r="E167" s="80"/>
      <c r="F167" s="80"/>
      <c r="G167" s="80"/>
      <c r="H167" s="80"/>
      <c r="I167" s="80"/>
      <c r="J167" s="80"/>
      <c r="K167" s="81"/>
      <c r="L167" s="5"/>
      <c r="M167" s="5"/>
    </row>
    <row r="168" spans="1:13" ht="60" x14ac:dyDescent="0.25">
      <c r="A168" s="5"/>
      <c r="B168" s="5"/>
      <c r="C168" s="5"/>
      <c r="D168" s="5"/>
      <c r="E168" s="5"/>
      <c r="F168" s="9" t="s">
        <v>273</v>
      </c>
      <c r="G168" s="5" t="s">
        <v>274</v>
      </c>
      <c r="H168" s="5" t="s">
        <v>21</v>
      </c>
      <c r="I168" s="5">
        <v>1</v>
      </c>
      <c r="J168" s="6">
        <v>12400</v>
      </c>
      <c r="K168" s="19">
        <f t="shared" si="2"/>
        <v>12400</v>
      </c>
      <c r="L168" s="5"/>
      <c r="M168" s="5"/>
    </row>
    <row r="169" spans="1:13" ht="105" x14ac:dyDescent="0.25">
      <c r="A169" s="5"/>
      <c r="B169" s="5"/>
      <c r="C169" s="5"/>
      <c r="D169" s="5"/>
      <c r="E169" s="5"/>
      <c r="F169" s="9" t="s">
        <v>275</v>
      </c>
      <c r="G169" s="5" t="s">
        <v>276</v>
      </c>
      <c r="H169" s="5" t="s">
        <v>21</v>
      </c>
      <c r="I169" s="5">
        <v>1</v>
      </c>
      <c r="J169" s="6">
        <v>105800</v>
      </c>
      <c r="K169" s="19">
        <f t="shared" ref="K169:K208" si="3">I169*J169</f>
        <v>105800</v>
      </c>
      <c r="L169" s="5"/>
      <c r="M169" s="5"/>
    </row>
    <row r="170" spans="1:13" s="16" customFormat="1" ht="14.25" x14ac:dyDescent="0.2">
      <c r="A170" s="8"/>
      <c r="B170" s="75" t="s">
        <v>327</v>
      </c>
      <c r="C170" s="75"/>
      <c r="D170" s="75"/>
      <c r="E170" s="75"/>
      <c r="F170" s="75"/>
      <c r="G170" s="75"/>
      <c r="H170" s="8"/>
      <c r="I170" s="8"/>
      <c r="J170" s="7"/>
      <c r="K170" s="23">
        <f>SUM(K168:K169)</f>
        <v>118200</v>
      </c>
      <c r="L170" s="8"/>
      <c r="M170" s="8"/>
    </row>
    <row r="171" spans="1:13" x14ac:dyDescent="0.25">
      <c r="A171" s="5"/>
      <c r="B171" s="76" t="s">
        <v>290</v>
      </c>
      <c r="C171" s="77"/>
      <c r="D171" s="77"/>
      <c r="E171" s="77"/>
      <c r="F171" s="77"/>
      <c r="G171" s="77"/>
      <c r="H171" s="77"/>
      <c r="I171" s="77"/>
      <c r="J171" s="77"/>
      <c r="K171" s="78"/>
      <c r="L171" s="5"/>
      <c r="M171" s="5"/>
    </row>
    <row r="172" spans="1:13" x14ac:dyDescent="0.25">
      <c r="A172" s="5"/>
      <c r="B172" s="5"/>
      <c r="C172" s="5"/>
      <c r="D172" s="5"/>
      <c r="E172" s="5"/>
      <c r="F172" s="9" t="s">
        <v>291</v>
      </c>
      <c r="G172" s="5" t="s">
        <v>292</v>
      </c>
      <c r="H172" s="5" t="s">
        <v>21</v>
      </c>
      <c r="I172" s="5">
        <v>1</v>
      </c>
      <c r="J172" s="6">
        <v>2000</v>
      </c>
      <c r="K172" s="19">
        <f t="shared" si="3"/>
        <v>2000</v>
      </c>
      <c r="L172" s="5"/>
      <c r="M172" s="5"/>
    </row>
    <row r="173" spans="1:13" ht="30" x14ac:dyDescent="0.25">
      <c r="A173" s="5"/>
      <c r="B173" s="5"/>
      <c r="C173" s="5"/>
      <c r="D173" s="5"/>
      <c r="E173" s="5"/>
      <c r="F173" s="9" t="s">
        <v>293</v>
      </c>
      <c r="G173" s="5" t="s">
        <v>294</v>
      </c>
      <c r="H173" s="5" t="s">
        <v>21</v>
      </c>
      <c r="I173" s="5">
        <v>1</v>
      </c>
      <c r="J173" s="6">
        <v>25000</v>
      </c>
      <c r="K173" s="19">
        <f t="shared" si="3"/>
        <v>25000</v>
      </c>
      <c r="L173" s="5"/>
      <c r="M173" s="5"/>
    </row>
    <row r="174" spans="1:13" s="16" customFormat="1" ht="14.25" x14ac:dyDescent="0.2">
      <c r="A174" s="8"/>
      <c r="B174" s="84" t="s">
        <v>327</v>
      </c>
      <c r="C174" s="85"/>
      <c r="D174" s="85"/>
      <c r="E174" s="85"/>
      <c r="F174" s="85"/>
      <c r="G174" s="86"/>
      <c r="H174" s="8"/>
      <c r="I174" s="8"/>
      <c r="J174" s="7"/>
      <c r="K174" s="23">
        <f>SUM(K172:K173)</f>
        <v>27000</v>
      </c>
      <c r="L174" s="8"/>
      <c r="M174" s="8"/>
    </row>
    <row r="175" spans="1:13" x14ac:dyDescent="0.25">
      <c r="A175" s="5"/>
      <c r="B175" s="76" t="s">
        <v>295</v>
      </c>
      <c r="C175" s="77"/>
      <c r="D175" s="77"/>
      <c r="E175" s="77"/>
      <c r="F175" s="77"/>
      <c r="G175" s="77"/>
      <c r="H175" s="77"/>
      <c r="I175" s="77"/>
      <c r="J175" s="77"/>
      <c r="K175" s="78"/>
      <c r="L175" s="5"/>
      <c r="M175" s="5"/>
    </row>
    <row r="176" spans="1:13" x14ac:dyDescent="0.25">
      <c r="A176" s="5"/>
      <c r="B176" s="5"/>
      <c r="C176" s="5"/>
      <c r="D176" s="5"/>
      <c r="E176" s="5"/>
      <c r="F176" s="9" t="s">
        <v>296</v>
      </c>
      <c r="G176" s="10" t="s">
        <v>297</v>
      </c>
      <c r="H176" s="5" t="s">
        <v>21</v>
      </c>
      <c r="I176" s="5">
        <v>1</v>
      </c>
      <c r="J176" s="6">
        <v>17600</v>
      </c>
      <c r="K176" s="19">
        <f t="shared" si="3"/>
        <v>17600</v>
      </c>
      <c r="L176" s="5"/>
      <c r="M176" s="5"/>
    </row>
    <row r="177" spans="1:13" s="16" customFormat="1" ht="14.25" x14ac:dyDescent="0.2">
      <c r="A177" s="8"/>
      <c r="B177" s="8"/>
      <c r="C177" s="8" t="s">
        <v>327</v>
      </c>
      <c r="D177" s="8"/>
      <c r="E177" s="8"/>
      <c r="F177" s="11"/>
      <c r="G177" s="8"/>
      <c r="H177" s="8"/>
      <c r="I177" s="8"/>
      <c r="J177" s="7"/>
      <c r="K177" s="23">
        <f>SUM(K176:K176)</f>
        <v>17600</v>
      </c>
      <c r="L177" s="8"/>
      <c r="M177" s="8"/>
    </row>
    <row r="178" spans="1:13" x14ac:dyDescent="0.25">
      <c r="A178" s="5"/>
      <c r="B178" s="76" t="s">
        <v>324</v>
      </c>
      <c r="C178" s="77"/>
      <c r="D178" s="77"/>
      <c r="E178" s="77"/>
      <c r="F178" s="77"/>
      <c r="G178" s="77"/>
      <c r="H178" s="77"/>
      <c r="I178" s="77"/>
      <c r="J178" s="77"/>
      <c r="K178" s="78"/>
      <c r="L178" s="5"/>
      <c r="M178" s="5"/>
    </row>
    <row r="179" spans="1:13" ht="34.5" customHeight="1" x14ac:dyDescent="0.25">
      <c r="A179" s="5"/>
      <c r="B179" s="5"/>
      <c r="C179" s="5"/>
      <c r="D179" s="5"/>
      <c r="E179" s="5"/>
      <c r="F179" s="9" t="s">
        <v>325</v>
      </c>
      <c r="G179" s="5" t="s">
        <v>326</v>
      </c>
      <c r="H179" s="5" t="s">
        <v>21</v>
      </c>
      <c r="I179" s="5">
        <v>4</v>
      </c>
      <c r="J179" s="6">
        <v>24000</v>
      </c>
      <c r="K179" s="19">
        <f t="shared" si="3"/>
        <v>96000</v>
      </c>
      <c r="L179" s="5"/>
      <c r="M179" s="5"/>
    </row>
    <row r="180" spans="1:13" s="16" customFormat="1" ht="14.25" x14ac:dyDescent="0.2">
      <c r="A180" s="8"/>
      <c r="B180" s="8"/>
      <c r="C180" s="75" t="s">
        <v>327</v>
      </c>
      <c r="D180" s="75"/>
      <c r="E180" s="75"/>
      <c r="F180" s="75"/>
      <c r="G180" s="75"/>
      <c r="H180" s="8"/>
      <c r="I180" s="8"/>
      <c r="J180" s="7"/>
      <c r="K180" s="23">
        <f>SUM(K179:K179)</f>
        <v>96000</v>
      </c>
      <c r="L180" s="8"/>
      <c r="M180" s="8"/>
    </row>
    <row r="181" spans="1:13" ht="15" customHeight="1" x14ac:dyDescent="0.25">
      <c r="A181" s="5"/>
      <c r="B181" s="79" t="s">
        <v>161</v>
      </c>
      <c r="C181" s="80"/>
      <c r="D181" s="80"/>
      <c r="E181" s="80"/>
      <c r="F181" s="80"/>
      <c r="G181" s="80"/>
      <c r="H181" s="80"/>
      <c r="I181" s="80"/>
      <c r="J181" s="80"/>
      <c r="K181" s="81"/>
      <c r="L181" s="5"/>
      <c r="M181" s="5"/>
    </row>
    <row r="182" spans="1:13" ht="15.75" x14ac:dyDescent="0.25">
      <c r="A182" s="5"/>
      <c r="B182" s="5"/>
      <c r="C182" s="5"/>
      <c r="D182" s="5"/>
      <c r="E182" s="5"/>
      <c r="F182" s="4" t="s">
        <v>162</v>
      </c>
      <c r="G182" s="5" t="s">
        <v>298</v>
      </c>
      <c r="H182" s="5" t="s">
        <v>21</v>
      </c>
      <c r="I182" s="5">
        <v>1</v>
      </c>
      <c r="J182" s="6">
        <v>500000</v>
      </c>
      <c r="K182" s="19">
        <f t="shared" si="3"/>
        <v>500000</v>
      </c>
      <c r="L182" s="5"/>
      <c r="M182" s="5"/>
    </row>
    <row r="183" spans="1:13" s="16" customFormat="1" x14ac:dyDescent="0.25">
      <c r="A183" s="8"/>
      <c r="B183" s="75" t="s">
        <v>327</v>
      </c>
      <c r="C183" s="75"/>
      <c r="D183" s="75"/>
      <c r="E183" s="75"/>
      <c r="F183" s="75"/>
      <c r="G183" s="75"/>
      <c r="H183" s="5" t="s">
        <v>21</v>
      </c>
      <c r="I183" s="8"/>
      <c r="J183" s="7"/>
      <c r="K183" s="23">
        <f>SUM(K182:K182)</f>
        <v>500000</v>
      </c>
      <c r="L183" s="8"/>
      <c r="M183" s="8"/>
    </row>
    <row r="184" spans="1:13" ht="15" customHeight="1" x14ac:dyDescent="0.25">
      <c r="A184" s="5"/>
      <c r="B184" s="79" t="s">
        <v>163</v>
      </c>
      <c r="C184" s="80"/>
      <c r="D184" s="80"/>
      <c r="E184" s="80"/>
      <c r="F184" s="80"/>
      <c r="G184" s="80"/>
      <c r="H184" s="80"/>
      <c r="I184" s="80"/>
      <c r="J184" s="80"/>
      <c r="K184" s="81"/>
      <c r="L184" s="5"/>
      <c r="M184" s="5"/>
    </row>
    <row r="185" spans="1:13" ht="45" x14ac:dyDescent="0.25">
      <c r="A185" s="5"/>
      <c r="B185" s="5"/>
      <c r="C185" s="5"/>
      <c r="D185" s="5"/>
      <c r="E185" s="5"/>
      <c r="F185" s="9" t="s">
        <v>164</v>
      </c>
      <c r="G185" s="5" t="s">
        <v>299</v>
      </c>
      <c r="H185" s="5" t="s">
        <v>21</v>
      </c>
      <c r="I185" s="5">
        <v>15</v>
      </c>
      <c r="J185" s="6">
        <v>5700</v>
      </c>
      <c r="K185" s="19">
        <f t="shared" si="3"/>
        <v>85500</v>
      </c>
      <c r="L185" s="5"/>
      <c r="M185" s="5"/>
    </row>
    <row r="186" spans="1:13" x14ac:dyDescent="0.25">
      <c r="A186" s="5"/>
      <c r="B186" s="5"/>
      <c r="C186" s="5"/>
      <c r="D186" s="5"/>
      <c r="E186" s="5"/>
      <c r="F186" s="9" t="s">
        <v>301</v>
      </c>
      <c r="G186" s="5" t="s">
        <v>300</v>
      </c>
      <c r="H186" s="5" t="s">
        <v>21</v>
      </c>
      <c r="I186" s="5">
        <v>1</v>
      </c>
      <c r="J186" s="6">
        <v>6870</v>
      </c>
      <c r="K186" s="19">
        <f t="shared" si="3"/>
        <v>6870</v>
      </c>
      <c r="L186" s="5"/>
      <c r="M186" s="5"/>
    </row>
    <row r="187" spans="1:13" x14ac:dyDescent="0.25">
      <c r="A187" s="5"/>
      <c r="B187" s="5"/>
      <c r="C187" s="5"/>
      <c r="D187" s="5"/>
      <c r="E187" s="5"/>
      <c r="F187" s="9" t="s">
        <v>165</v>
      </c>
      <c r="G187" s="5" t="s">
        <v>302</v>
      </c>
      <c r="H187" s="5" t="s">
        <v>21</v>
      </c>
      <c r="I187" s="5"/>
      <c r="J187" s="6"/>
      <c r="K187" s="19">
        <f t="shared" si="3"/>
        <v>0</v>
      </c>
      <c r="L187" s="5"/>
      <c r="M187" s="5"/>
    </row>
    <row r="188" spans="1:13" x14ac:dyDescent="0.25">
      <c r="A188" s="5"/>
      <c r="B188" s="5"/>
      <c r="C188" s="5"/>
      <c r="D188" s="5"/>
      <c r="E188" s="5"/>
      <c r="F188" s="9" t="s">
        <v>166</v>
      </c>
      <c r="G188" s="5" t="s">
        <v>303</v>
      </c>
      <c r="H188" s="5" t="s">
        <v>21</v>
      </c>
      <c r="I188" s="5">
        <v>10</v>
      </c>
      <c r="J188" s="6">
        <v>100</v>
      </c>
      <c r="K188" s="19">
        <f t="shared" si="3"/>
        <v>1000</v>
      </c>
      <c r="L188" s="5"/>
      <c r="M188" s="5"/>
    </row>
    <row r="189" spans="1:13" ht="30" x14ac:dyDescent="0.25">
      <c r="A189" s="5"/>
      <c r="B189" s="5"/>
      <c r="C189" s="5"/>
      <c r="D189" s="5"/>
      <c r="E189" s="5"/>
      <c r="F189" s="9" t="s">
        <v>167</v>
      </c>
      <c r="G189" s="5" t="s">
        <v>304</v>
      </c>
      <c r="H189" s="5" t="s">
        <v>21</v>
      </c>
      <c r="I189" s="5">
        <v>20</v>
      </c>
      <c r="J189" s="6">
        <v>250</v>
      </c>
      <c r="K189" s="19">
        <f t="shared" si="3"/>
        <v>5000</v>
      </c>
      <c r="L189" s="5"/>
      <c r="M189" s="5"/>
    </row>
    <row r="190" spans="1:13" x14ac:dyDescent="0.25">
      <c r="A190" s="5"/>
      <c r="B190" s="5"/>
      <c r="C190" s="5"/>
      <c r="D190" s="5"/>
      <c r="E190" s="5"/>
      <c r="F190" s="9" t="s">
        <v>168</v>
      </c>
      <c r="G190" s="5" t="s">
        <v>305</v>
      </c>
      <c r="H190" s="5" t="s">
        <v>21</v>
      </c>
      <c r="I190" s="5">
        <v>15</v>
      </c>
      <c r="J190" s="6">
        <v>350</v>
      </c>
      <c r="K190" s="19">
        <f t="shared" si="3"/>
        <v>5250</v>
      </c>
      <c r="L190" s="5"/>
      <c r="M190" s="5"/>
    </row>
    <row r="191" spans="1:13" x14ac:dyDescent="0.25">
      <c r="A191" s="5"/>
      <c r="B191" s="5"/>
      <c r="C191" s="5"/>
      <c r="D191" s="5"/>
      <c r="E191" s="5"/>
      <c r="F191" s="9" t="s">
        <v>169</v>
      </c>
      <c r="G191" s="5" t="s">
        <v>306</v>
      </c>
      <c r="H191" s="5" t="s">
        <v>21</v>
      </c>
      <c r="I191" s="5">
        <v>1</v>
      </c>
      <c r="J191" s="6">
        <v>3500</v>
      </c>
      <c r="K191" s="19">
        <f t="shared" si="3"/>
        <v>3500</v>
      </c>
      <c r="L191" s="5"/>
      <c r="M191" s="5"/>
    </row>
    <row r="192" spans="1:13" ht="30" x14ac:dyDescent="0.25">
      <c r="A192" s="5"/>
      <c r="B192" s="5"/>
      <c r="C192" s="5"/>
      <c r="D192" s="5"/>
      <c r="E192" s="5"/>
      <c r="F192" s="9" t="s">
        <v>170</v>
      </c>
      <c r="G192" s="5" t="s">
        <v>307</v>
      </c>
      <c r="H192" s="5" t="s">
        <v>21</v>
      </c>
      <c r="I192" s="5">
        <v>1</v>
      </c>
      <c r="J192" s="6">
        <v>10000</v>
      </c>
      <c r="K192" s="19">
        <f t="shared" si="3"/>
        <v>10000</v>
      </c>
      <c r="L192" s="5"/>
      <c r="M192" s="5"/>
    </row>
    <row r="193" spans="1:13" x14ac:dyDescent="0.25">
      <c r="A193" s="5"/>
      <c r="B193" s="5"/>
      <c r="C193" s="5"/>
      <c r="D193" s="5"/>
      <c r="E193" s="5"/>
      <c r="F193" s="9" t="s">
        <v>171</v>
      </c>
      <c r="G193" s="5" t="s">
        <v>308</v>
      </c>
      <c r="H193" s="5" t="s">
        <v>21</v>
      </c>
      <c r="I193" s="5">
        <v>1</v>
      </c>
      <c r="J193" s="6">
        <v>1500</v>
      </c>
      <c r="K193" s="19">
        <f t="shared" si="3"/>
        <v>1500</v>
      </c>
      <c r="L193" s="5"/>
      <c r="M193" s="5"/>
    </row>
    <row r="194" spans="1:13" x14ac:dyDescent="0.25">
      <c r="A194" s="5"/>
      <c r="B194" s="5"/>
      <c r="C194" s="5"/>
      <c r="D194" s="5"/>
      <c r="E194" s="5"/>
      <c r="F194" s="9" t="s">
        <v>172</v>
      </c>
      <c r="G194" s="5" t="s">
        <v>328</v>
      </c>
      <c r="H194" s="5" t="s">
        <v>21</v>
      </c>
      <c r="I194" s="5">
        <v>16</v>
      </c>
      <c r="J194" s="6">
        <v>3000</v>
      </c>
      <c r="K194" s="19">
        <f t="shared" si="3"/>
        <v>48000</v>
      </c>
      <c r="L194" s="5"/>
      <c r="M194" s="5"/>
    </row>
    <row r="195" spans="1:13" x14ac:dyDescent="0.25">
      <c r="A195" s="5"/>
      <c r="B195" s="5"/>
      <c r="C195" s="5"/>
      <c r="D195" s="5"/>
      <c r="E195" s="5"/>
      <c r="F195" s="9" t="s">
        <v>173</v>
      </c>
      <c r="G195" s="5" t="s">
        <v>314</v>
      </c>
      <c r="H195" s="5" t="s">
        <v>21</v>
      </c>
      <c r="I195" s="5">
        <v>2</v>
      </c>
      <c r="J195" s="6">
        <v>700</v>
      </c>
      <c r="K195" s="19">
        <f t="shared" si="3"/>
        <v>1400</v>
      </c>
      <c r="L195" s="5"/>
      <c r="M195" s="5"/>
    </row>
    <row r="196" spans="1:13" x14ac:dyDescent="0.25">
      <c r="A196" s="5"/>
      <c r="B196" s="5"/>
      <c r="C196" s="5"/>
      <c r="D196" s="5"/>
      <c r="E196" s="5"/>
      <c r="F196" s="9" t="s">
        <v>174</v>
      </c>
      <c r="G196" s="5" t="s">
        <v>309</v>
      </c>
      <c r="H196" s="5" t="s">
        <v>21</v>
      </c>
      <c r="I196" s="5">
        <v>1</v>
      </c>
      <c r="J196" s="6">
        <v>3000</v>
      </c>
      <c r="K196" s="19">
        <f t="shared" si="3"/>
        <v>3000</v>
      </c>
      <c r="L196" s="5"/>
      <c r="M196" s="5"/>
    </row>
    <row r="197" spans="1:13" x14ac:dyDescent="0.25">
      <c r="A197" s="5"/>
      <c r="B197" s="5"/>
      <c r="C197" s="5"/>
      <c r="D197" s="5"/>
      <c r="E197" s="5"/>
      <c r="F197" s="9" t="s">
        <v>175</v>
      </c>
      <c r="G197" s="5" t="s">
        <v>310</v>
      </c>
      <c r="H197" s="5" t="s">
        <v>21</v>
      </c>
      <c r="I197" s="5">
        <v>2</v>
      </c>
      <c r="J197" s="6">
        <v>5000</v>
      </c>
      <c r="K197" s="19">
        <f t="shared" si="3"/>
        <v>10000</v>
      </c>
      <c r="L197" s="5"/>
      <c r="M197" s="5"/>
    </row>
    <row r="198" spans="1:13" ht="30" x14ac:dyDescent="0.25">
      <c r="A198" s="5"/>
      <c r="B198" s="5"/>
      <c r="C198" s="5"/>
      <c r="D198" s="5"/>
      <c r="E198" s="5"/>
      <c r="F198" s="9" t="s">
        <v>176</v>
      </c>
      <c r="G198" s="5" t="s">
        <v>311</v>
      </c>
      <c r="H198" s="5" t="s">
        <v>21</v>
      </c>
      <c r="I198" s="5">
        <v>3</v>
      </c>
      <c r="J198" s="6">
        <v>2000</v>
      </c>
      <c r="K198" s="19">
        <f t="shared" si="3"/>
        <v>6000</v>
      </c>
      <c r="L198" s="5"/>
      <c r="M198" s="5"/>
    </row>
    <row r="199" spans="1:13" x14ac:dyDescent="0.25">
      <c r="A199" s="5"/>
      <c r="B199" s="5"/>
      <c r="C199" s="5"/>
      <c r="D199" s="5"/>
      <c r="E199" s="5"/>
      <c r="F199" s="9" t="s">
        <v>177</v>
      </c>
      <c r="G199" s="5" t="s">
        <v>312</v>
      </c>
      <c r="H199" s="5" t="s">
        <v>21</v>
      </c>
      <c r="I199" s="5">
        <v>1</v>
      </c>
      <c r="J199" s="6">
        <v>10000</v>
      </c>
      <c r="K199" s="19">
        <f t="shared" si="3"/>
        <v>10000</v>
      </c>
      <c r="L199" s="5"/>
      <c r="M199" s="5"/>
    </row>
    <row r="200" spans="1:13" x14ac:dyDescent="0.25">
      <c r="A200" s="5"/>
      <c r="B200" s="5"/>
      <c r="C200" s="5"/>
      <c r="D200" s="5"/>
      <c r="E200" s="5"/>
      <c r="F200" s="9" t="s">
        <v>178</v>
      </c>
      <c r="G200" s="5" t="s">
        <v>313</v>
      </c>
      <c r="H200" s="5" t="s">
        <v>21</v>
      </c>
      <c r="I200" s="5">
        <v>1</v>
      </c>
      <c r="J200" s="6">
        <v>6000</v>
      </c>
      <c r="K200" s="19">
        <f t="shared" si="3"/>
        <v>6000</v>
      </c>
      <c r="L200" s="5"/>
      <c r="M200" s="5"/>
    </row>
    <row r="201" spans="1:13" ht="30" x14ac:dyDescent="0.25">
      <c r="A201" s="5"/>
      <c r="B201" s="5"/>
      <c r="C201" s="5"/>
      <c r="D201" s="5"/>
      <c r="E201" s="5"/>
      <c r="F201" s="9" t="s">
        <v>179</v>
      </c>
      <c r="G201" s="5" t="s">
        <v>314</v>
      </c>
      <c r="H201" s="5" t="s">
        <v>21</v>
      </c>
      <c r="I201" s="5">
        <v>1</v>
      </c>
      <c r="J201" s="6">
        <v>500</v>
      </c>
      <c r="K201" s="19">
        <f t="shared" si="3"/>
        <v>500</v>
      </c>
      <c r="L201" s="5"/>
      <c r="M201" s="5"/>
    </row>
    <row r="202" spans="1:13" x14ac:dyDescent="0.25">
      <c r="A202" s="5"/>
      <c r="B202" s="5"/>
      <c r="C202" s="5"/>
      <c r="D202" s="5"/>
      <c r="E202" s="5"/>
      <c r="F202" s="9" t="s">
        <v>180</v>
      </c>
      <c r="G202" s="5" t="s">
        <v>315</v>
      </c>
      <c r="H202" s="5" t="s">
        <v>21</v>
      </c>
      <c r="I202" s="5">
        <v>1</v>
      </c>
      <c r="J202" s="6">
        <v>500</v>
      </c>
      <c r="K202" s="19">
        <f t="shared" si="3"/>
        <v>500</v>
      </c>
      <c r="L202" s="5"/>
      <c r="M202" s="5"/>
    </row>
    <row r="203" spans="1:13" ht="45" x14ac:dyDescent="0.25">
      <c r="A203" s="5"/>
      <c r="B203" s="5"/>
      <c r="C203" s="5"/>
      <c r="D203" s="5"/>
      <c r="E203" s="5"/>
      <c r="F203" s="9" t="s">
        <v>181</v>
      </c>
      <c r="G203" s="5" t="s">
        <v>322</v>
      </c>
      <c r="H203" s="5" t="s">
        <v>21</v>
      </c>
      <c r="I203" s="5">
        <v>1</v>
      </c>
      <c r="J203" s="6">
        <v>5600</v>
      </c>
      <c r="K203" s="19">
        <f t="shared" si="3"/>
        <v>5600</v>
      </c>
      <c r="L203" s="5"/>
      <c r="M203" s="5"/>
    </row>
    <row r="204" spans="1:13" ht="30" x14ac:dyDescent="0.25">
      <c r="A204" s="5"/>
      <c r="B204" s="5"/>
      <c r="C204" s="5"/>
      <c r="D204" s="5"/>
      <c r="E204" s="5"/>
      <c r="F204" s="9" t="s">
        <v>182</v>
      </c>
      <c r="G204" s="5" t="s">
        <v>322</v>
      </c>
      <c r="H204" s="5" t="s">
        <v>21</v>
      </c>
      <c r="I204" s="5">
        <v>1</v>
      </c>
      <c r="J204" s="6">
        <v>5600</v>
      </c>
      <c r="K204" s="19">
        <f t="shared" si="3"/>
        <v>5600</v>
      </c>
      <c r="L204" s="5"/>
      <c r="M204" s="5"/>
    </row>
    <row r="205" spans="1:13" ht="30" x14ac:dyDescent="0.25">
      <c r="A205" s="5"/>
      <c r="B205" s="5"/>
      <c r="C205" s="5"/>
      <c r="D205" s="5"/>
      <c r="E205" s="5"/>
      <c r="F205" s="9" t="s">
        <v>183</v>
      </c>
      <c r="G205" s="5" t="s">
        <v>322</v>
      </c>
      <c r="H205" s="5" t="s">
        <v>21</v>
      </c>
      <c r="I205" s="5">
        <v>1</v>
      </c>
      <c r="J205" s="6">
        <v>5600</v>
      </c>
      <c r="K205" s="19">
        <f t="shared" si="3"/>
        <v>5600</v>
      </c>
      <c r="L205" s="5"/>
      <c r="M205" s="5"/>
    </row>
    <row r="206" spans="1:13" ht="30" x14ac:dyDescent="0.25">
      <c r="A206" s="5"/>
      <c r="B206" s="5"/>
      <c r="C206" s="5"/>
      <c r="D206" s="5"/>
      <c r="E206" s="5"/>
      <c r="F206" s="9" t="s">
        <v>184</v>
      </c>
      <c r="G206" s="5" t="s">
        <v>322</v>
      </c>
      <c r="H206" s="5" t="s">
        <v>21</v>
      </c>
      <c r="I206" s="5">
        <v>1</v>
      </c>
      <c r="J206" s="6">
        <v>5600</v>
      </c>
      <c r="K206" s="19">
        <f t="shared" si="3"/>
        <v>5600</v>
      </c>
      <c r="L206" s="5"/>
      <c r="M206" s="5"/>
    </row>
    <row r="207" spans="1:13" ht="30" x14ac:dyDescent="0.25">
      <c r="A207" s="5"/>
      <c r="B207" s="5"/>
      <c r="C207" s="5"/>
      <c r="D207" s="5"/>
      <c r="E207" s="5"/>
      <c r="F207" s="9" t="s">
        <v>185</v>
      </c>
      <c r="G207" s="5" t="s">
        <v>322</v>
      </c>
      <c r="H207" s="5" t="s">
        <v>21</v>
      </c>
      <c r="I207" s="5">
        <v>1</v>
      </c>
      <c r="J207" s="6">
        <v>5600</v>
      </c>
      <c r="K207" s="19">
        <f t="shared" si="3"/>
        <v>5600</v>
      </c>
      <c r="L207" s="5"/>
      <c r="M207" s="5"/>
    </row>
    <row r="208" spans="1:13" x14ac:dyDescent="0.25">
      <c r="A208" s="5"/>
      <c r="B208" s="5"/>
      <c r="C208" s="5"/>
      <c r="D208" s="5"/>
      <c r="E208" s="5"/>
      <c r="F208" s="9" t="s">
        <v>186</v>
      </c>
      <c r="G208" s="10" t="s">
        <v>323</v>
      </c>
      <c r="H208" s="5" t="s">
        <v>21</v>
      </c>
      <c r="I208" s="5">
        <v>1</v>
      </c>
      <c r="J208" s="6">
        <v>15000</v>
      </c>
      <c r="K208" s="19">
        <f t="shared" si="3"/>
        <v>15000</v>
      </c>
      <c r="L208" s="5"/>
      <c r="M208" s="5"/>
    </row>
    <row r="209" spans="1:13" x14ac:dyDescent="0.25">
      <c r="A209" s="5"/>
      <c r="B209" s="5"/>
      <c r="C209" s="5"/>
      <c r="D209" s="5"/>
      <c r="E209" s="5"/>
      <c r="F209" s="9"/>
      <c r="G209" s="5"/>
      <c r="H209" s="5"/>
      <c r="I209" s="5"/>
      <c r="J209" s="6"/>
      <c r="K209" s="19"/>
      <c r="L209" s="5"/>
      <c r="M209" s="5"/>
    </row>
    <row r="210" spans="1:13" s="16" customFormat="1" ht="14.25" x14ac:dyDescent="0.2">
      <c r="A210" s="8"/>
      <c r="B210" s="8"/>
      <c r="C210" s="75" t="s">
        <v>327</v>
      </c>
      <c r="D210" s="75"/>
      <c r="E210" s="75"/>
      <c r="F210" s="75"/>
      <c r="G210" s="75"/>
      <c r="H210" s="8"/>
      <c r="I210" s="8"/>
      <c r="J210" s="7"/>
      <c r="K210" s="23">
        <f>SUM(K185:K209)</f>
        <v>247020</v>
      </c>
      <c r="L210" s="8"/>
      <c r="M210" s="8"/>
    </row>
    <row r="211" spans="1:13" ht="15" customHeight="1" x14ac:dyDescent="0.25">
      <c r="A211" s="5"/>
      <c r="B211" s="79" t="s">
        <v>187</v>
      </c>
      <c r="C211" s="80"/>
      <c r="D211" s="80"/>
      <c r="E211" s="80"/>
      <c r="F211" s="80"/>
      <c r="G211" s="80"/>
      <c r="H211" s="80"/>
      <c r="I211" s="80"/>
      <c r="J211" s="80"/>
      <c r="K211" s="81"/>
      <c r="L211" s="5"/>
      <c r="M211" s="5"/>
    </row>
    <row r="212" spans="1:13" x14ac:dyDescent="0.25">
      <c r="A212" s="5"/>
      <c r="B212" s="5"/>
      <c r="C212" s="5"/>
      <c r="D212" s="5"/>
      <c r="E212" s="5"/>
      <c r="F212" s="9" t="s">
        <v>188</v>
      </c>
      <c r="G212" s="5" t="s">
        <v>321</v>
      </c>
      <c r="H212" s="5" t="s">
        <v>21</v>
      </c>
      <c r="I212" s="5">
        <v>1</v>
      </c>
      <c r="J212" s="6">
        <v>25613</v>
      </c>
      <c r="K212" s="19">
        <f t="shared" ref="K212:K217" si="4">I212*J212</f>
        <v>25613</v>
      </c>
      <c r="L212" s="5"/>
      <c r="M212" s="5"/>
    </row>
    <row r="213" spans="1:13" x14ac:dyDescent="0.25">
      <c r="A213" s="5"/>
      <c r="B213" s="5"/>
      <c r="C213" s="5"/>
      <c r="D213" s="5"/>
      <c r="E213" s="5"/>
      <c r="F213" s="9" t="s">
        <v>189</v>
      </c>
      <c r="G213" s="5" t="s">
        <v>316</v>
      </c>
      <c r="H213" s="5" t="s">
        <v>21</v>
      </c>
      <c r="I213" s="5">
        <v>2</v>
      </c>
      <c r="J213" s="6">
        <v>3400</v>
      </c>
      <c r="K213" s="19">
        <f t="shared" si="4"/>
        <v>6800</v>
      </c>
      <c r="L213" s="5"/>
      <c r="M213" s="5"/>
    </row>
    <row r="214" spans="1:13" x14ac:dyDescent="0.25">
      <c r="A214" s="5"/>
      <c r="B214" s="5"/>
      <c r="C214" s="5"/>
      <c r="D214" s="5"/>
      <c r="E214" s="5"/>
      <c r="F214" s="9" t="s">
        <v>190</v>
      </c>
      <c r="G214" s="5" t="s">
        <v>317</v>
      </c>
      <c r="H214" s="5" t="s">
        <v>21</v>
      </c>
      <c r="I214" s="5">
        <v>2</v>
      </c>
      <c r="J214" s="6">
        <v>2700</v>
      </c>
      <c r="K214" s="19">
        <f t="shared" si="4"/>
        <v>5400</v>
      </c>
      <c r="L214" s="5"/>
      <c r="M214" s="5"/>
    </row>
    <row r="215" spans="1:13" x14ac:dyDescent="0.25">
      <c r="A215" s="5"/>
      <c r="B215" s="5"/>
      <c r="C215" s="5"/>
      <c r="D215" s="5"/>
      <c r="E215" s="5"/>
      <c r="F215" s="9" t="s">
        <v>191</v>
      </c>
      <c r="G215" s="5" t="s">
        <v>318</v>
      </c>
      <c r="H215" s="5" t="s">
        <v>21</v>
      </c>
      <c r="I215" s="5">
        <v>2</v>
      </c>
      <c r="J215" s="6">
        <v>1700</v>
      </c>
      <c r="K215" s="19">
        <f t="shared" si="4"/>
        <v>3400</v>
      </c>
      <c r="L215" s="5"/>
      <c r="M215" s="5"/>
    </row>
    <row r="216" spans="1:13" ht="30" x14ac:dyDescent="0.25">
      <c r="A216" s="5"/>
      <c r="B216" s="5"/>
      <c r="C216" s="5"/>
      <c r="D216" s="5"/>
      <c r="E216" s="5"/>
      <c r="F216" s="9" t="s">
        <v>192</v>
      </c>
      <c r="G216" s="5" t="s">
        <v>319</v>
      </c>
      <c r="H216" s="5" t="s">
        <v>21</v>
      </c>
      <c r="I216" s="5">
        <v>100</v>
      </c>
      <c r="J216" s="6">
        <v>50.5</v>
      </c>
      <c r="K216" s="19">
        <f t="shared" si="4"/>
        <v>5050</v>
      </c>
      <c r="L216" s="5"/>
      <c r="M216" s="5"/>
    </row>
    <row r="217" spans="1:13" ht="30" x14ac:dyDescent="0.25">
      <c r="A217" s="5"/>
      <c r="B217" s="5"/>
      <c r="C217" s="5"/>
      <c r="D217" s="5"/>
      <c r="E217" s="5"/>
      <c r="F217" s="9" t="s">
        <v>193</v>
      </c>
      <c r="G217" s="5" t="s">
        <v>320</v>
      </c>
      <c r="H217" s="5" t="s">
        <v>21</v>
      </c>
      <c r="I217" s="5">
        <v>2</v>
      </c>
      <c r="J217" s="6">
        <v>7600</v>
      </c>
      <c r="K217" s="19">
        <f t="shared" si="4"/>
        <v>15200</v>
      </c>
      <c r="L217" s="5"/>
      <c r="M217" s="5"/>
    </row>
    <row r="218" spans="1:13" s="16" customFormat="1" ht="14.25" x14ac:dyDescent="0.2">
      <c r="A218" s="8"/>
      <c r="B218" s="75" t="s">
        <v>327</v>
      </c>
      <c r="C218" s="75"/>
      <c r="D218" s="75"/>
      <c r="E218" s="75"/>
      <c r="F218" s="75"/>
      <c r="G218" s="75"/>
      <c r="H218" s="75"/>
      <c r="I218" s="8"/>
      <c r="J218" s="8"/>
      <c r="K218" s="23">
        <f>SUM(K212:K217)</f>
        <v>61463</v>
      </c>
      <c r="L218" s="8"/>
      <c r="M218" s="8"/>
    </row>
    <row r="219" spans="1:13" ht="15.75" hidden="1" x14ac:dyDescent="0.25">
      <c r="A219" s="5"/>
      <c r="B219" s="5"/>
      <c r="C219" s="5"/>
      <c r="D219" s="1" t="s">
        <v>194</v>
      </c>
      <c r="E219" s="5"/>
      <c r="F219" s="9"/>
      <c r="G219" s="5"/>
      <c r="H219" s="5"/>
      <c r="I219" s="5"/>
      <c r="J219" s="6"/>
      <c r="K219" s="19"/>
      <c r="L219" s="5"/>
      <c r="M219" s="5"/>
    </row>
    <row r="220" spans="1:13" hidden="1" x14ac:dyDescent="0.25">
      <c r="A220" s="5"/>
      <c r="B220" s="5"/>
      <c r="C220" s="5"/>
      <c r="D220" s="5"/>
      <c r="E220" s="5"/>
      <c r="F220" s="9"/>
      <c r="G220" s="5"/>
      <c r="H220" s="5"/>
      <c r="I220" s="5"/>
      <c r="J220" s="6"/>
      <c r="K220" s="19"/>
      <c r="L220" s="5"/>
      <c r="M220" s="5"/>
    </row>
    <row r="221" spans="1:13" hidden="1" x14ac:dyDescent="0.25">
      <c r="A221" s="5"/>
      <c r="B221" s="5"/>
      <c r="C221" s="5"/>
      <c r="D221" s="5"/>
      <c r="E221" s="5"/>
      <c r="F221" s="9"/>
      <c r="G221" s="5"/>
      <c r="H221" s="5"/>
      <c r="I221" s="5"/>
      <c r="J221" s="6"/>
      <c r="K221" s="19"/>
      <c r="L221" s="5"/>
      <c r="M221" s="5"/>
    </row>
    <row r="222" spans="1:13" hidden="1" x14ac:dyDescent="0.25">
      <c r="A222" s="5"/>
      <c r="B222" s="5"/>
      <c r="C222" s="5"/>
      <c r="D222" s="5"/>
      <c r="E222" s="5"/>
      <c r="F222" s="9"/>
      <c r="G222" s="5"/>
      <c r="H222" s="5"/>
      <c r="I222" s="5"/>
      <c r="J222" s="6"/>
      <c r="K222" s="19"/>
      <c r="L222" s="5"/>
      <c r="M222" s="5"/>
    </row>
    <row r="223" spans="1:13" hidden="1" x14ac:dyDescent="0.25">
      <c r="A223" s="5"/>
      <c r="B223" s="5"/>
      <c r="C223" s="5"/>
      <c r="D223" s="5"/>
      <c r="E223" s="5"/>
      <c r="F223" s="9"/>
      <c r="G223" s="5"/>
      <c r="H223" s="5"/>
      <c r="I223" s="5"/>
      <c r="J223" s="6"/>
      <c r="K223" s="19"/>
      <c r="L223" s="5"/>
      <c r="M223" s="5"/>
    </row>
    <row r="224" spans="1:13" hidden="1" x14ac:dyDescent="0.25">
      <c r="A224" s="5"/>
      <c r="B224" s="5"/>
      <c r="C224" s="5"/>
      <c r="D224" s="5"/>
      <c r="E224" s="5"/>
      <c r="F224" s="9"/>
      <c r="G224" s="5"/>
      <c r="H224" s="5"/>
      <c r="I224" s="5"/>
      <c r="J224" s="6"/>
      <c r="K224" s="19"/>
      <c r="L224" s="5"/>
      <c r="M224" s="5"/>
    </row>
    <row r="225" spans="1:13" hidden="1" x14ac:dyDescent="0.25">
      <c r="A225" s="5"/>
      <c r="B225" s="5"/>
      <c r="C225" s="5"/>
      <c r="D225" s="5"/>
      <c r="E225" s="5"/>
      <c r="F225" s="9"/>
      <c r="G225" s="5"/>
      <c r="H225" s="5"/>
      <c r="I225" s="5"/>
      <c r="J225" s="6"/>
      <c r="K225" s="19"/>
      <c r="L225" s="5"/>
      <c r="M225" s="5"/>
    </row>
    <row r="226" spans="1:13" hidden="1" x14ac:dyDescent="0.25">
      <c r="A226" s="5"/>
      <c r="B226" s="5"/>
      <c r="C226" s="5"/>
      <c r="D226" s="5"/>
      <c r="E226" s="5"/>
      <c r="F226" s="9"/>
      <c r="G226" s="5"/>
      <c r="H226" s="5"/>
      <c r="I226" s="5"/>
      <c r="J226" s="6"/>
      <c r="K226" s="19"/>
      <c r="L226" s="5"/>
      <c r="M226" s="5"/>
    </row>
    <row r="227" spans="1:13" hidden="1" x14ac:dyDescent="0.25">
      <c r="A227" s="5"/>
      <c r="B227" s="5"/>
      <c r="C227" s="5"/>
      <c r="D227" s="5"/>
      <c r="E227" s="5"/>
      <c r="F227" s="9"/>
      <c r="G227" s="5"/>
      <c r="H227" s="5"/>
      <c r="I227" s="5"/>
      <c r="J227" s="6"/>
      <c r="K227" s="19"/>
      <c r="L227" s="5"/>
      <c r="M227" s="5"/>
    </row>
    <row r="228" spans="1:13" hidden="1" x14ac:dyDescent="0.25">
      <c r="A228" s="5"/>
      <c r="B228" s="5"/>
      <c r="C228" s="5"/>
      <c r="D228" s="5"/>
      <c r="E228" s="5"/>
      <c r="F228" s="9"/>
      <c r="G228" s="5"/>
      <c r="H228" s="5"/>
      <c r="I228" s="5"/>
      <c r="J228" s="6"/>
      <c r="K228" s="19"/>
      <c r="L228" s="5"/>
      <c r="M228" s="5"/>
    </row>
    <row r="229" spans="1:13" hidden="1" x14ac:dyDescent="0.25">
      <c r="A229" s="5"/>
      <c r="B229" s="5"/>
      <c r="C229" s="5"/>
      <c r="D229" s="5"/>
      <c r="E229" s="5"/>
      <c r="F229" s="9"/>
      <c r="G229" s="5"/>
      <c r="H229" s="5"/>
      <c r="I229" s="5"/>
      <c r="J229" s="6"/>
      <c r="K229" s="19"/>
      <c r="L229" s="5"/>
      <c r="M229" s="5"/>
    </row>
    <row r="230" spans="1:13" hidden="1" x14ac:dyDescent="0.25">
      <c r="A230" s="5"/>
      <c r="B230" s="5"/>
      <c r="C230" s="5"/>
      <c r="D230" s="5"/>
      <c r="E230" s="5"/>
      <c r="F230" s="9"/>
      <c r="G230" s="5"/>
      <c r="H230" s="5"/>
      <c r="I230" s="5"/>
      <c r="J230" s="6"/>
      <c r="K230" s="19"/>
      <c r="L230" s="5"/>
      <c r="M230" s="5"/>
    </row>
    <row r="231" spans="1:13" hidden="1" x14ac:dyDescent="0.25">
      <c r="A231" s="5"/>
      <c r="B231" s="5"/>
      <c r="C231" s="5"/>
      <c r="D231" s="5"/>
      <c r="E231" s="5"/>
      <c r="F231" s="9"/>
      <c r="G231" s="5"/>
      <c r="H231" s="5"/>
      <c r="I231" s="5"/>
      <c r="J231" s="6"/>
      <c r="K231" s="19"/>
      <c r="L231" s="5"/>
      <c r="M231" s="5"/>
    </row>
    <row r="232" spans="1:13" hidden="1" x14ac:dyDescent="0.25">
      <c r="A232" s="5"/>
      <c r="B232" s="5"/>
      <c r="C232" s="5"/>
      <c r="D232" s="5"/>
      <c r="E232" s="5"/>
      <c r="F232" s="9"/>
      <c r="G232" s="5"/>
      <c r="H232" s="5"/>
      <c r="I232" s="5"/>
      <c r="J232" s="6"/>
      <c r="K232" s="19"/>
      <c r="L232" s="5"/>
      <c r="M232" s="5"/>
    </row>
    <row r="233" spans="1:13" hidden="1" x14ac:dyDescent="0.25">
      <c r="A233" s="5"/>
      <c r="B233" s="5"/>
      <c r="C233" s="5"/>
      <c r="D233" s="5"/>
      <c r="E233" s="5"/>
      <c r="F233" s="9"/>
      <c r="G233" s="5"/>
      <c r="H233" s="5"/>
      <c r="I233" s="5"/>
      <c r="J233" s="6"/>
      <c r="K233" s="19"/>
      <c r="L233" s="5"/>
      <c r="M233" s="5"/>
    </row>
    <row r="234" spans="1:13" hidden="1" x14ac:dyDescent="0.25">
      <c r="A234" s="5"/>
      <c r="B234" s="5"/>
      <c r="C234" s="5"/>
      <c r="D234" s="5"/>
      <c r="E234" s="5"/>
      <c r="F234" s="9"/>
      <c r="G234" s="5"/>
      <c r="H234" s="5"/>
      <c r="I234" s="5"/>
      <c r="J234" s="6"/>
      <c r="K234" s="19"/>
      <c r="L234" s="5"/>
      <c r="M234" s="5"/>
    </row>
    <row r="235" spans="1:13" hidden="1" x14ac:dyDescent="0.25">
      <c r="A235" s="5"/>
      <c r="B235" s="5"/>
      <c r="C235" s="5"/>
      <c r="D235" s="5"/>
      <c r="E235" s="5"/>
      <c r="F235" s="9"/>
      <c r="G235" s="5"/>
      <c r="H235" s="5"/>
      <c r="I235" s="5"/>
      <c r="J235" s="6"/>
      <c r="K235" s="19"/>
      <c r="L235" s="5"/>
      <c r="M235" s="5"/>
    </row>
    <row r="236" spans="1:13" hidden="1" x14ac:dyDescent="0.25">
      <c r="A236" s="5"/>
      <c r="B236" s="5"/>
      <c r="C236" s="5"/>
      <c r="D236" s="5"/>
      <c r="E236" s="5"/>
      <c r="F236" s="9"/>
      <c r="G236" s="5"/>
      <c r="H236" s="5"/>
      <c r="I236" s="5"/>
      <c r="J236" s="6"/>
      <c r="K236" s="19"/>
      <c r="L236" s="5"/>
      <c r="M236" s="5"/>
    </row>
    <row r="237" spans="1:13" hidden="1" x14ac:dyDescent="0.25">
      <c r="A237" s="5"/>
      <c r="B237" s="5"/>
      <c r="C237" s="5"/>
      <c r="D237" s="5"/>
      <c r="E237" s="5"/>
      <c r="F237" s="9"/>
      <c r="G237" s="5"/>
      <c r="H237" s="5"/>
      <c r="I237" s="5"/>
      <c r="J237" s="6"/>
      <c r="K237" s="19"/>
      <c r="L237" s="5"/>
      <c r="M237" s="5"/>
    </row>
    <row r="238" spans="1:13" hidden="1" x14ac:dyDescent="0.25">
      <c r="A238" s="5"/>
      <c r="B238" s="5"/>
      <c r="C238" s="5"/>
      <c r="D238" s="5"/>
      <c r="E238" s="5"/>
      <c r="F238" s="9"/>
      <c r="G238" s="5"/>
      <c r="H238" s="5"/>
      <c r="I238" s="5"/>
      <c r="J238" s="6"/>
      <c r="K238" s="19"/>
      <c r="L238" s="5"/>
      <c r="M238" s="5"/>
    </row>
    <row r="239" spans="1:13" hidden="1" x14ac:dyDescent="0.25">
      <c r="A239" s="5"/>
      <c r="B239" s="5"/>
      <c r="C239" s="5"/>
      <c r="D239" s="5"/>
      <c r="E239" s="5"/>
      <c r="F239" s="9"/>
      <c r="G239" s="5"/>
      <c r="H239" s="5"/>
      <c r="I239" s="5"/>
      <c r="J239" s="6"/>
      <c r="K239" s="19"/>
      <c r="L239" s="5"/>
      <c r="M239" s="5"/>
    </row>
    <row r="240" spans="1:13" hidden="1" x14ac:dyDescent="0.25">
      <c r="A240" s="5"/>
      <c r="B240" s="5"/>
      <c r="C240" s="5"/>
      <c r="D240" s="5"/>
      <c r="E240" s="5"/>
      <c r="F240" s="9"/>
      <c r="G240" s="5"/>
      <c r="H240" s="5"/>
      <c r="I240" s="5"/>
      <c r="J240" s="6"/>
      <c r="K240" s="19"/>
      <c r="L240" s="5"/>
      <c r="M240" s="5"/>
    </row>
    <row r="241" spans="1:13" hidden="1" x14ac:dyDescent="0.25">
      <c r="A241" s="5"/>
      <c r="B241" s="5"/>
      <c r="C241" s="5"/>
      <c r="D241" s="5"/>
      <c r="E241" s="5"/>
      <c r="F241" s="9"/>
      <c r="G241" s="5"/>
      <c r="H241" s="5"/>
      <c r="I241" s="5"/>
      <c r="J241" s="6"/>
      <c r="K241" s="19"/>
      <c r="L241" s="5"/>
      <c r="M241" s="5"/>
    </row>
    <row r="242" spans="1:13" hidden="1" x14ac:dyDescent="0.25">
      <c r="A242" s="5"/>
      <c r="B242" s="5"/>
      <c r="C242" s="5"/>
      <c r="D242" s="5"/>
      <c r="E242" s="5"/>
      <c r="F242" s="9"/>
      <c r="G242" s="5"/>
      <c r="H242" s="5"/>
      <c r="I242" s="5"/>
      <c r="J242" s="6"/>
      <c r="K242" s="19"/>
      <c r="L242" s="5"/>
      <c r="M242" s="5"/>
    </row>
    <row r="243" spans="1:13" hidden="1" x14ac:dyDescent="0.25">
      <c r="A243" s="5"/>
      <c r="B243" s="5"/>
      <c r="C243" s="5"/>
      <c r="D243" s="5"/>
      <c r="E243" s="5"/>
      <c r="F243" s="9"/>
      <c r="G243" s="5"/>
      <c r="H243" s="5"/>
      <c r="I243" s="5"/>
      <c r="J243" s="6"/>
      <c r="K243" s="19"/>
      <c r="L243" s="5"/>
      <c r="M243" s="5"/>
    </row>
    <row r="244" spans="1:13" hidden="1" x14ac:dyDescent="0.25">
      <c r="A244" s="5"/>
      <c r="B244" s="5"/>
      <c r="C244" s="5"/>
      <c r="D244" s="5"/>
      <c r="E244" s="5"/>
      <c r="F244" s="9"/>
      <c r="G244" s="5"/>
      <c r="H244" s="5"/>
      <c r="I244" s="5"/>
      <c r="J244" s="6"/>
      <c r="K244" s="19"/>
      <c r="L244" s="5"/>
      <c r="M244" s="5"/>
    </row>
    <row r="245" spans="1:13" hidden="1" x14ac:dyDescent="0.25">
      <c r="A245" s="5"/>
      <c r="B245" s="5"/>
      <c r="C245" s="5"/>
      <c r="D245" s="5"/>
      <c r="E245" s="5"/>
      <c r="F245" s="9"/>
      <c r="G245" s="5"/>
      <c r="H245" s="5"/>
      <c r="I245" s="5"/>
      <c r="J245" s="6"/>
      <c r="K245" s="19"/>
      <c r="L245" s="5"/>
      <c r="M245" s="5"/>
    </row>
    <row r="246" spans="1:13" hidden="1" x14ac:dyDescent="0.25">
      <c r="A246" s="5"/>
      <c r="B246" s="5"/>
      <c r="C246" s="5"/>
      <c r="D246" s="5"/>
      <c r="E246" s="5"/>
      <c r="F246" s="9"/>
      <c r="G246" s="5"/>
      <c r="H246" s="5"/>
      <c r="I246" s="5"/>
      <c r="J246" s="6"/>
      <c r="K246" s="19"/>
      <c r="L246" s="5"/>
      <c r="M246" s="5"/>
    </row>
    <row r="247" spans="1:13" hidden="1" x14ac:dyDescent="0.25">
      <c r="A247" s="5"/>
      <c r="B247" s="5"/>
      <c r="C247" s="5"/>
      <c r="D247" s="5"/>
      <c r="E247" s="5"/>
      <c r="F247" s="9"/>
      <c r="G247" s="5"/>
      <c r="H247" s="5"/>
      <c r="I247" s="5"/>
      <c r="J247" s="6"/>
      <c r="K247" s="19"/>
      <c r="L247" s="5"/>
      <c r="M247" s="5"/>
    </row>
    <row r="248" spans="1:13" hidden="1" x14ac:dyDescent="0.25">
      <c r="A248" s="5"/>
      <c r="B248" s="5"/>
      <c r="C248" s="5"/>
      <c r="D248" s="5"/>
      <c r="E248" s="5"/>
      <c r="F248" s="9"/>
      <c r="G248" s="5"/>
      <c r="H248" s="5"/>
      <c r="I248" s="5"/>
      <c r="J248" s="6"/>
      <c r="K248" s="19"/>
      <c r="L248" s="5"/>
      <c r="M248" s="5"/>
    </row>
    <row r="249" spans="1:13" hidden="1" x14ac:dyDescent="0.25">
      <c r="A249" s="5"/>
      <c r="B249" s="5"/>
      <c r="C249" s="5"/>
      <c r="D249" s="5"/>
      <c r="E249" s="5"/>
      <c r="F249" s="9"/>
      <c r="G249" s="5"/>
      <c r="H249" s="5"/>
      <c r="I249" s="5"/>
      <c r="J249" s="6"/>
      <c r="K249" s="19"/>
      <c r="L249" s="5"/>
      <c r="M249" s="5"/>
    </row>
    <row r="250" spans="1:13" hidden="1" x14ac:dyDescent="0.25">
      <c r="A250" s="5"/>
      <c r="B250" s="5"/>
      <c r="C250" s="5"/>
      <c r="D250" s="5"/>
      <c r="E250" s="5"/>
      <c r="F250" s="9"/>
      <c r="G250" s="5"/>
      <c r="H250" s="5"/>
      <c r="I250" s="5"/>
      <c r="J250" s="6"/>
      <c r="K250" s="19"/>
      <c r="L250" s="5"/>
      <c r="M250" s="5"/>
    </row>
    <row r="251" spans="1:13" hidden="1" x14ac:dyDescent="0.25">
      <c r="A251" s="5"/>
      <c r="B251" s="5"/>
      <c r="C251" s="5"/>
      <c r="D251" s="5"/>
      <c r="E251" s="5"/>
      <c r="F251" s="9"/>
      <c r="G251" s="5"/>
      <c r="H251" s="5"/>
      <c r="I251" s="5"/>
      <c r="J251" s="6"/>
      <c r="K251" s="19"/>
      <c r="L251" s="5"/>
      <c r="M251" s="5"/>
    </row>
    <row r="252" spans="1:13" hidden="1" x14ac:dyDescent="0.25">
      <c r="A252" s="5"/>
      <c r="B252" s="5"/>
      <c r="C252" s="5"/>
      <c r="D252" s="5"/>
      <c r="E252" s="5"/>
      <c r="F252" s="9"/>
      <c r="G252" s="5"/>
      <c r="H252" s="5"/>
      <c r="I252" s="5"/>
      <c r="J252" s="6"/>
      <c r="K252" s="19"/>
      <c r="L252" s="5"/>
      <c r="M252" s="5"/>
    </row>
    <row r="253" spans="1:13" hidden="1" x14ac:dyDescent="0.25">
      <c r="A253" s="5"/>
      <c r="B253" s="5"/>
      <c r="C253" s="5"/>
      <c r="D253" s="5"/>
      <c r="E253" s="5"/>
      <c r="F253" s="9"/>
      <c r="G253" s="5"/>
      <c r="H253" s="5"/>
      <c r="I253" s="5"/>
      <c r="J253" s="6"/>
      <c r="K253" s="19"/>
      <c r="L253" s="5"/>
      <c r="M253" s="5"/>
    </row>
    <row r="254" spans="1:13" hidden="1" x14ac:dyDescent="0.25">
      <c r="A254" s="5"/>
      <c r="B254" s="5"/>
      <c r="C254" s="5"/>
      <c r="D254" s="5"/>
      <c r="E254" s="5"/>
      <c r="F254" s="9"/>
      <c r="G254" s="5"/>
      <c r="H254" s="5"/>
      <c r="I254" s="5"/>
      <c r="J254" s="6"/>
      <c r="K254" s="19"/>
      <c r="L254" s="5"/>
      <c r="M254" s="5"/>
    </row>
    <row r="255" spans="1:13" hidden="1" x14ac:dyDescent="0.25">
      <c r="A255" s="5"/>
      <c r="B255" s="5"/>
      <c r="C255" s="5"/>
      <c r="D255" s="5"/>
      <c r="E255" s="5"/>
      <c r="F255" s="9"/>
      <c r="G255" s="5"/>
      <c r="H255" s="5"/>
      <c r="I255" s="5"/>
      <c r="J255" s="6"/>
      <c r="K255" s="19"/>
      <c r="L255" s="5"/>
      <c r="M255" s="5"/>
    </row>
    <row r="256" spans="1:13" hidden="1" x14ac:dyDescent="0.25">
      <c r="A256" s="5"/>
      <c r="B256" s="5"/>
      <c r="C256" s="5"/>
      <c r="D256" s="5"/>
      <c r="E256" s="5"/>
      <c r="F256" s="9"/>
      <c r="G256" s="5"/>
      <c r="H256" s="5"/>
      <c r="I256" s="5"/>
      <c r="J256" s="6"/>
      <c r="K256" s="19"/>
      <c r="L256" s="5"/>
      <c r="M256" s="5"/>
    </row>
    <row r="257" spans="1:13" hidden="1" x14ac:dyDescent="0.25">
      <c r="A257" s="5"/>
      <c r="B257" s="5"/>
      <c r="C257" s="5"/>
      <c r="D257" s="5"/>
      <c r="E257" s="5"/>
      <c r="F257" s="9"/>
      <c r="G257" s="5"/>
      <c r="H257" s="5"/>
      <c r="I257" s="5"/>
      <c r="J257" s="6"/>
      <c r="K257" s="19"/>
      <c r="L257" s="5"/>
      <c r="M257" s="5"/>
    </row>
    <row r="258" spans="1:13" hidden="1" x14ac:dyDescent="0.25">
      <c r="A258" s="5"/>
      <c r="B258" s="5"/>
      <c r="C258" s="5"/>
      <c r="D258" s="5"/>
      <c r="E258" s="5"/>
      <c r="F258" s="9"/>
      <c r="G258" s="5"/>
      <c r="H258" s="5"/>
      <c r="I258" s="5"/>
      <c r="J258" s="6"/>
      <c r="K258" s="19"/>
      <c r="L258" s="5"/>
      <c r="M258" s="5"/>
    </row>
    <row r="259" spans="1:13" hidden="1" x14ac:dyDescent="0.25">
      <c r="A259" s="5"/>
      <c r="B259" s="5"/>
      <c r="C259" s="5"/>
      <c r="D259" s="5"/>
      <c r="E259" s="5"/>
      <c r="F259" s="9"/>
      <c r="G259" s="5"/>
      <c r="H259" s="5"/>
      <c r="I259" s="5"/>
      <c r="J259" s="6"/>
      <c r="K259" s="19"/>
      <c r="L259" s="5"/>
      <c r="M259" s="5"/>
    </row>
    <row r="260" spans="1:13" hidden="1" x14ac:dyDescent="0.25">
      <c r="A260" s="5"/>
      <c r="B260" s="5"/>
      <c r="C260" s="5"/>
      <c r="D260" s="5"/>
      <c r="E260" s="5"/>
      <c r="F260" s="9"/>
      <c r="G260" s="5"/>
      <c r="H260" s="5"/>
      <c r="I260" s="5"/>
      <c r="J260" s="6"/>
      <c r="K260" s="19"/>
      <c r="L260" s="5"/>
      <c r="M260" s="5"/>
    </row>
    <row r="261" spans="1:13" hidden="1" x14ac:dyDescent="0.25">
      <c r="A261" s="5"/>
      <c r="B261" s="5"/>
      <c r="C261" s="5"/>
      <c r="D261" s="5"/>
      <c r="E261" s="5"/>
      <c r="F261" s="9"/>
      <c r="G261" s="5"/>
      <c r="H261" s="5"/>
      <c r="I261" s="5"/>
      <c r="J261" s="6"/>
      <c r="K261" s="19"/>
      <c r="L261" s="5"/>
      <c r="M261" s="5"/>
    </row>
    <row r="262" spans="1:13" hidden="1" x14ac:dyDescent="0.25">
      <c r="A262" s="5"/>
      <c r="B262" s="5"/>
      <c r="C262" s="5"/>
      <c r="D262" s="5"/>
      <c r="E262" s="5"/>
      <c r="F262" s="9"/>
      <c r="G262" s="5"/>
      <c r="H262" s="5"/>
      <c r="I262" s="5"/>
      <c r="J262" s="6"/>
      <c r="K262" s="19"/>
      <c r="L262" s="5"/>
      <c r="M262" s="5"/>
    </row>
    <row r="263" spans="1:13" hidden="1" x14ac:dyDescent="0.25">
      <c r="A263" s="5"/>
      <c r="B263" s="5"/>
      <c r="C263" s="5"/>
      <c r="D263" s="5"/>
      <c r="E263" s="5"/>
      <c r="F263" s="9"/>
      <c r="G263" s="5"/>
      <c r="H263" s="5"/>
      <c r="I263" s="5"/>
      <c r="J263" s="6"/>
      <c r="K263" s="19"/>
      <c r="L263" s="5"/>
      <c r="M263" s="5"/>
    </row>
    <row r="264" spans="1:13" hidden="1" x14ac:dyDescent="0.25">
      <c r="A264" s="5"/>
      <c r="B264" s="5"/>
      <c r="C264" s="5"/>
      <c r="D264" s="5"/>
      <c r="E264" s="5"/>
      <c r="F264" s="9"/>
      <c r="G264" s="5"/>
      <c r="H264" s="5"/>
      <c r="I264" s="5"/>
      <c r="J264" s="6"/>
      <c r="K264" s="19"/>
      <c r="L264" s="5"/>
      <c r="M264" s="5"/>
    </row>
    <row r="265" spans="1:13" hidden="1" x14ac:dyDescent="0.25">
      <c r="A265" s="5"/>
      <c r="B265" s="5"/>
      <c r="C265" s="5"/>
      <c r="D265" s="5"/>
      <c r="E265" s="5"/>
      <c r="F265" s="9"/>
      <c r="G265" s="5"/>
      <c r="H265" s="5"/>
      <c r="I265" s="5"/>
      <c r="J265" s="6"/>
      <c r="K265" s="19"/>
      <c r="L265" s="5"/>
      <c r="M265" s="5"/>
    </row>
    <row r="266" spans="1:13" hidden="1" x14ac:dyDescent="0.25">
      <c r="A266" s="5"/>
      <c r="B266" s="5"/>
      <c r="C266" s="5"/>
      <c r="D266" s="5"/>
      <c r="E266" s="5"/>
      <c r="F266" s="9"/>
      <c r="G266" s="5"/>
      <c r="H266" s="5"/>
      <c r="I266" s="5"/>
      <c r="J266" s="6"/>
      <c r="K266" s="19"/>
      <c r="L266" s="5"/>
      <c r="M266" s="5"/>
    </row>
    <row r="267" spans="1:13" hidden="1" x14ac:dyDescent="0.25">
      <c r="A267" s="5"/>
      <c r="B267" s="5"/>
      <c r="C267" s="5"/>
      <c r="D267" s="5"/>
      <c r="E267" s="5"/>
      <c r="F267" s="9"/>
      <c r="G267" s="5"/>
      <c r="H267" s="5"/>
      <c r="I267" s="5"/>
      <c r="J267" s="6"/>
      <c r="K267" s="19"/>
      <c r="L267" s="5"/>
      <c r="M267" s="5"/>
    </row>
    <row r="268" spans="1:13" hidden="1" x14ac:dyDescent="0.25">
      <c r="A268" s="5"/>
      <c r="B268" s="5"/>
      <c r="C268" s="5"/>
      <c r="D268" s="5"/>
      <c r="E268" s="5"/>
      <c r="F268" s="9"/>
      <c r="G268" s="5"/>
      <c r="H268" s="5"/>
      <c r="I268" s="5"/>
      <c r="J268" s="6"/>
      <c r="K268" s="19"/>
      <c r="L268" s="5"/>
      <c r="M268" s="5"/>
    </row>
    <row r="269" spans="1:13" hidden="1" x14ac:dyDescent="0.25">
      <c r="A269" s="5"/>
      <c r="B269" s="5"/>
      <c r="C269" s="5"/>
      <c r="D269" s="5"/>
      <c r="E269" s="5"/>
      <c r="F269" s="9"/>
      <c r="G269" s="5"/>
      <c r="H269" s="5"/>
      <c r="I269" s="5"/>
      <c r="J269" s="6"/>
      <c r="K269" s="19"/>
      <c r="L269" s="5"/>
      <c r="M269" s="5"/>
    </row>
    <row r="270" spans="1:13" hidden="1" x14ac:dyDescent="0.25">
      <c r="A270" s="5"/>
      <c r="B270" s="5"/>
      <c r="C270" s="5"/>
      <c r="D270" s="5"/>
      <c r="E270" s="5"/>
      <c r="F270" s="9"/>
      <c r="G270" s="5"/>
      <c r="H270" s="5"/>
      <c r="I270" s="5"/>
      <c r="J270" s="6"/>
      <c r="K270" s="19"/>
      <c r="L270" s="5"/>
      <c r="M270" s="5"/>
    </row>
    <row r="271" spans="1:13" hidden="1" x14ac:dyDescent="0.25">
      <c r="A271" s="5"/>
      <c r="B271" s="5"/>
      <c r="C271" s="5"/>
      <c r="D271" s="5"/>
      <c r="E271" s="5"/>
      <c r="F271" s="9"/>
      <c r="G271" s="5"/>
      <c r="H271" s="5"/>
      <c r="I271" s="5"/>
      <c r="J271" s="6"/>
      <c r="K271" s="19"/>
      <c r="L271" s="5"/>
      <c r="M271" s="5"/>
    </row>
    <row r="272" spans="1:13" hidden="1" x14ac:dyDescent="0.25">
      <c r="A272" s="5"/>
      <c r="B272" s="5"/>
      <c r="C272" s="5"/>
      <c r="D272" s="5"/>
      <c r="E272" s="5"/>
      <c r="F272" s="9"/>
      <c r="G272" s="5"/>
      <c r="H272" s="5"/>
      <c r="I272" s="5"/>
      <c r="J272" s="6"/>
      <c r="K272" s="19"/>
      <c r="L272" s="5"/>
      <c r="M272" s="5"/>
    </row>
    <row r="273" spans="1:13" hidden="1" x14ac:dyDescent="0.25">
      <c r="A273" s="5"/>
      <c r="B273" s="5"/>
      <c r="C273" s="5"/>
      <c r="D273" s="5"/>
      <c r="E273" s="5"/>
      <c r="F273" s="9"/>
      <c r="G273" s="5"/>
      <c r="H273" s="5"/>
      <c r="I273" s="5"/>
      <c r="J273" s="6"/>
      <c r="K273" s="19"/>
      <c r="L273" s="5"/>
      <c r="M273" s="5"/>
    </row>
    <row r="274" spans="1:13" hidden="1" x14ac:dyDescent="0.25">
      <c r="A274" s="5"/>
      <c r="B274" s="5"/>
      <c r="C274" s="5"/>
      <c r="D274" s="5"/>
      <c r="E274" s="5"/>
      <c r="F274" s="9"/>
      <c r="G274" s="5"/>
      <c r="H274" s="5"/>
      <c r="I274" s="5"/>
      <c r="J274" s="6"/>
      <c r="K274" s="19"/>
      <c r="L274" s="5"/>
      <c r="M274" s="5"/>
    </row>
    <row r="275" spans="1:13" hidden="1" x14ac:dyDescent="0.25">
      <c r="A275" s="5"/>
      <c r="B275" s="5"/>
      <c r="C275" s="5"/>
      <c r="D275" s="5"/>
      <c r="E275" s="5"/>
      <c r="F275" s="9"/>
      <c r="G275" s="5"/>
      <c r="H275" s="5"/>
      <c r="I275" s="5"/>
      <c r="J275" s="6"/>
      <c r="K275" s="19"/>
      <c r="L275" s="5"/>
      <c r="M275" s="5"/>
    </row>
    <row r="276" spans="1:13" hidden="1" x14ac:dyDescent="0.25">
      <c r="A276" s="5"/>
      <c r="B276" s="5"/>
      <c r="C276" s="5"/>
      <c r="D276" s="5"/>
      <c r="E276" s="5"/>
      <c r="F276" s="9"/>
      <c r="G276" s="5"/>
      <c r="H276" s="5"/>
      <c r="I276" s="5"/>
      <c r="J276" s="6"/>
      <c r="K276" s="19"/>
      <c r="L276" s="5"/>
      <c r="M276" s="5"/>
    </row>
    <row r="277" spans="1:13" hidden="1" x14ac:dyDescent="0.25">
      <c r="A277" s="5"/>
      <c r="B277" s="5"/>
      <c r="C277" s="5"/>
      <c r="D277" s="5"/>
      <c r="E277" s="5"/>
      <c r="F277" s="9"/>
      <c r="G277" s="5"/>
      <c r="H277" s="5"/>
      <c r="I277" s="5"/>
      <c r="J277" s="6"/>
      <c r="K277" s="19"/>
      <c r="L277" s="5"/>
      <c r="M277" s="5"/>
    </row>
    <row r="278" spans="1:13" hidden="1" x14ac:dyDescent="0.25">
      <c r="A278" s="5"/>
      <c r="B278" s="5"/>
      <c r="C278" s="5"/>
      <c r="D278" s="5"/>
      <c r="E278" s="5"/>
      <c r="F278" s="9"/>
      <c r="G278" s="5"/>
      <c r="H278" s="5"/>
      <c r="I278" s="5"/>
      <c r="J278" s="6"/>
      <c r="K278" s="19"/>
      <c r="L278" s="5"/>
      <c r="M278" s="5"/>
    </row>
    <row r="279" spans="1:13" hidden="1" x14ac:dyDescent="0.25">
      <c r="A279" s="5"/>
      <c r="B279" s="5"/>
      <c r="C279" s="5"/>
      <c r="D279" s="5"/>
      <c r="E279" s="5"/>
      <c r="F279" s="9"/>
      <c r="G279" s="5"/>
      <c r="H279" s="5"/>
      <c r="I279" s="5"/>
      <c r="J279" s="6"/>
      <c r="K279" s="19"/>
      <c r="L279" s="5"/>
      <c r="M279" s="5"/>
    </row>
    <row r="280" spans="1:13" hidden="1" x14ac:dyDescent="0.25">
      <c r="A280" s="5"/>
      <c r="B280" s="5"/>
      <c r="C280" s="5"/>
      <c r="D280" s="5"/>
      <c r="E280" s="5"/>
      <c r="F280" s="9"/>
      <c r="G280" s="5"/>
      <c r="H280" s="5"/>
      <c r="I280" s="5"/>
      <c r="J280" s="6"/>
      <c r="K280" s="19"/>
      <c r="L280" s="5"/>
      <c r="M280" s="5"/>
    </row>
    <row r="281" spans="1:13" hidden="1" x14ac:dyDescent="0.25">
      <c r="A281" s="5"/>
      <c r="B281" s="5"/>
      <c r="C281" s="5"/>
      <c r="D281" s="5"/>
      <c r="E281" s="5"/>
      <c r="F281" s="9"/>
      <c r="G281" s="5"/>
      <c r="H281" s="5"/>
      <c r="I281" s="5"/>
      <c r="J281" s="6"/>
      <c r="K281" s="19"/>
      <c r="L281" s="5"/>
      <c r="M281" s="5"/>
    </row>
    <row r="282" spans="1:13" hidden="1" x14ac:dyDescent="0.25">
      <c r="A282" s="5"/>
      <c r="B282" s="5"/>
      <c r="C282" s="5"/>
      <c r="D282" s="5"/>
      <c r="E282" s="5"/>
      <c r="F282" s="9"/>
      <c r="G282" s="5"/>
      <c r="H282" s="5"/>
      <c r="I282" s="5"/>
      <c r="J282" s="6"/>
      <c r="K282" s="19"/>
      <c r="L282" s="5"/>
      <c r="M282" s="5"/>
    </row>
    <row r="283" spans="1:13" hidden="1" x14ac:dyDescent="0.25">
      <c r="A283" s="5"/>
      <c r="B283" s="5"/>
      <c r="C283" s="5"/>
      <c r="D283" s="5"/>
      <c r="E283" s="5"/>
      <c r="F283" s="9"/>
      <c r="G283" s="5"/>
      <c r="H283" s="5"/>
      <c r="I283" s="5"/>
      <c r="J283" s="6"/>
      <c r="K283" s="19"/>
      <c r="L283" s="5"/>
      <c r="M283" s="5"/>
    </row>
    <row r="284" spans="1:13" hidden="1" x14ac:dyDescent="0.25">
      <c r="A284" s="5"/>
      <c r="B284" s="5"/>
      <c r="C284" s="5"/>
      <c r="D284" s="5"/>
      <c r="E284" s="5"/>
      <c r="F284" s="9"/>
      <c r="G284" s="5"/>
      <c r="H284" s="5"/>
      <c r="I284" s="5"/>
      <c r="J284" s="6"/>
      <c r="K284" s="19"/>
      <c r="L284" s="5"/>
      <c r="M284" s="5"/>
    </row>
    <row r="285" spans="1:13" hidden="1" x14ac:dyDescent="0.25">
      <c r="A285" s="5"/>
      <c r="B285" s="5"/>
      <c r="C285" s="5"/>
      <c r="D285" s="5"/>
      <c r="E285" s="5"/>
      <c r="F285" s="9"/>
      <c r="G285" s="5"/>
      <c r="H285" s="5"/>
      <c r="I285" s="5"/>
      <c r="J285" s="6"/>
      <c r="K285" s="19"/>
      <c r="L285" s="5"/>
      <c r="M285" s="5"/>
    </row>
    <row r="286" spans="1:13" hidden="1" x14ac:dyDescent="0.25">
      <c r="A286" s="5"/>
      <c r="B286" s="5"/>
      <c r="C286" s="5"/>
      <c r="D286" s="5"/>
      <c r="E286" s="5"/>
      <c r="F286" s="9"/>
      <c r="G286" s="5"/>
      <c r="H286" s="5"/>
      <c r="I286" s="5"/>
      <c r="J286" s="6"/>
      <c r="K286" s="19"/>
      <c r="L286" s="5"/>
      <c r="M286" s="5"/>
    </row>
    <row r="287" spans="1:13" hidden="1" x14ac:dyDescent="0.25">
      <c r="A287" s="5"/>
      <c r="B287" s="5"/>
      <c r="C287" s="5"/>
      <c r="D287" s="5"/>
      <c r="E287" s="5"/>
      <c r="F287" s="9"/>
      <c r="G287" s="5"/>
      <c r="H287" s="5"/>
      <c r="I287" s="5"/>
      <c r="J287" s="6"/>
      <c r="K287" s="19"/>
      <c r="L287" s="5"/>
      <c r="M287" s="5"/>
    </row>
    <row r="288" spans="1:13" hidden="1" x14ac:dyDescent="0.25">
      <c r="A288" s="5"/>
      <c r="B288" s="5"/>
      <c r="C288" s="5"/>
      <c r="D288" s="5"/>
      <c r="E288" s="5"/>
      <c r="F288" s="9"/>
      <c r="G288" s="5"/>
      <c r="H288" s="5"/>
      <c r="I288" s="5"/>
      <c r="J288" s="6"/>
      <c r="K288" s="19"/>
      <c r="L288" s="5"/>
      <c r="M288" s="5"/>
    </row>
    <row r="289" spans="1:13" hidden="1" x14ac:dyDescent="0.25">
      <c r="A289" s="5"/>
      <c r="B289" s="5"/>
      <c r="C289" s="5"/>
      <c r="D289" s="5"/>
      <c r="E289" s="5"/>
      <c r="F289" s="9"/>
      <c r="G289" s="5"/>
      <c r="H289" s="5"/>
      <c r="I289" s="5"/>
      <c r="J289" s="6"/>
      <c r="K289" s="19"/>
      <c r="L289" s="5"/>
      <c r="M289" s="5"/>
    </row>
    <row r="290" spans="1:13" hidden="1" x14ac:dyDescent="0.25">
      <c r="A290" s="5"/>
      <c r="B290" s="5"/>
      <c r="C290" s="5"/>
      <c r="D290" s="5"/>
      <c r="E290" s="5"/>
      <c r="F290" s="9"/>
      <c r="G290" s="5"/>
      <c r="H290" s="5"/>
      <c r="I290" s="5"/>
      <c r="J290" s="6"/>
      <c r="K290" s="19"/>
      <c r="L290" s="5"/>
      <c r="M290" s="5"/>
    </row>
    <row r="291" spans="1:13" hidden="1" x14ac:dyDescent="0.25">
      <c r="A291" s="5"/>
      <c r="B291" s="5"/>
      <c r="C291" s="5"/>
      <c r="D291" s="5"/>
      <c r="E291" s="5"/>
      <c r="F291" s="9"/>
      <c r="G291" s="5"/>
      <c r="H291" s="5"/>
      <c r="I291" s="5"/>
      <c r="J291" s="6"/>
      <c r="K291" s="19"/>
      <c r="L291" s="5"/>
      <c r="M291" s="5"/>
    </row>
    <row r="292" spans="1:13" hidden="1" x14ac:dyDescent="0.25">
      <c r="A292" s="5"/>
      <c r="B292" s="5"/>
      <c r="C292" s="5"/>
      <c r="D292" s="5"/>
      <c r="E292" s="5"/>
      <c r="F292" s="9"/>
      <c r="G292" s="5"/>
      <c r="H292" s="5"/>
      <c r="I292" s="5"/>
      <c r="J292" s="6"/>
      <c r="K292" s="19"/>
      <c r="L292" s="5"/>
      <c r="M292" s="5"/>
    </row>
    <row r="293" spans="1:13" hidden="1" x14ac:dyDescent="0.25">
      <c r="A293" s="5"/>
      <c r="B293" s="5"/>
      <c r="C293" s="5"/>
      <c r="D293" s="5"/>
      <c r="E293" s="5"/>
      <c r="F293" s="9"/>
      <c r="G293" s="5"/>
      <c r="H293" s="5"/>
      <c r="I293" s="5"/>
      <c r="J293" s="6"/>
      <c r="K293" s="19"/>
      <c r="L293" s="5"/>
      <c r="M293" s="5"/>
    </row>
    <row r="294" spans="1:13" hidden="1" x14ac:dyDescent="0.25">
      <c r="A294" s="5"/>
      <c r="B294" s="5"/>
      <c r="C294" s="5"/>
      <c r="D294" s="5"/>
      <c r="E294" s="5"/>
      <c r="F294" s="9"/>
      <c r="G294" s="5"/>
      <c r="H294" s="5"/>
      <c r="I294" s="5"/>
      <c r="J294" s="6"/>
      <c r="K294" s="19"/>
      <c r="L294" s="5"/>
      <c r="M294" s="5"/>
    </row>
    <row r="295" spans="1:13" hidden="1" x14ac:dyDescent="0.25">
      <c r="A295" s="5"/>
      <c r="B295" s="5"/>
      <c r="C295" s="5"/>
      <c r="D295" s="5"/>
      <c r="E295" s="5"/>
      <c r="F295" s="9"/>
      <c r="G295" s="5"/>
      <c r="H295" s="5"/>
      <c r="I295" s="5"/>
      <c r="J295" s="6"/>
      <c r="K295" s="19"/>
      <c r="L295" s="5"/>
      <c r="M295" s="5"/>
    </row>
    <row r="296" spans="1:13" hidden="1" x14ac:dyDescent="0.25">
      <c r="A296" s="5"/>
      <c r="B296" s="5"/>
      <c r="C296" s="5"/>
      <c r="D296" s="5"/>
      <c r="E296" s="5"/>
      <c r="F296" s="9"/>
      <c r="G296" s="5"/>
      <c r="H296" s="5"/>
      <c r="I296" s="5"/>
      <c r="J296" s="6"/>
      <c r="K296" s="19"/>
      <c r="L296" s="5"/>
      <c r="M296" s="5"/>
    </row>
    <row r="297" spans="1:13" hidden="1" x14ac:dyDescent="0.25">
      <c r="A297" s="5"/>
      <c r="B297" s="5"/>
      <c r="C297" s="5"/>
      <c r="D297" s="5"/>
      <c r="E297" s="5"/>
      <c r="F297" s="9"/>
      <c r="G297" s="5"/>
      <c r="H297" s="5"/>
      <c r="I297" s="5"/>
      <c r="J297" s="6"/>
      <c r="K297" s="19"/>
      <c r="L297" s="5"/>
      <c r="M297" s="5"/>
    </row>
    <row r="298" spans="1:13" hidden="1" x14ac:dyDescent="0.25">
      <c r="A298" s="5"/>
      <c r="B298" s="5"/>
      <c r="C298" s="5"/>
      <c r="D298" s="5"/>
      <c r="E298" s="5"/>
      <c r="F298" s="9"/>
      <c r="G298" s="5"/>
      <c r="H298" s="5"/>
      <c r="I298" s="5"/>
      <c r="J298" s="6"/>
      <c r="K298" s="19"/>
      <c r="L298" s="5"/>
      <c r="M298" s="5"/>
    </row>
    <row r="299" spans="1:13" hidden="1" x14ac:dyDescent="0.25">
      <c r="A299" s="5"/>
      <c r="B299" s="5"/>
      <c r="C299" s="5"/>
      <c r="D299" s="5"/>
      <c r="E299" s="5"/>
      <c r="F299" s="9"/>
      <c r="G299" s="5"/>
      <c r="H299" s="5"/>
      <c r="I299" s="5"/>
      <c r="J299" s="6"/>
      <c r="K299" s="19"/>
      <c r="L299" s="5"/>
      <c r="M299" s="5"/>
    </row>
    <row r="300" spans="1:13" hidden="1" x14ac:dyDescent="0.25">
      <c r="A300" s="5"/>
      <c r="B300" s="5"/>
      <c r="C300" s="5"/>
      <c r="D300" s="5"/>
      <c r="E300" s="5"/>
      <c r="F300" s="9"/>
      <c r="G300" s="5"/>
      <c r="H300" s="5"/>
      <c r="I300" s="5"/>
      <c r="J300" s="6"/>
      <c r="K300" s="19"/>
      <c r="L300" s="5"/>
      <c r="M300" s="5"/>
    </row>
    <row r="301" spans="1:13" hidden="1" x14ac:dyDescent="0.25">
      <c r="A301" s="5"/>
      <c r="B301" s="5"/>
      <c r="C301" s="5"/>
      <c r="D301" s="5"/>
      <c r="E301" s="5"/>
      <c r="F301" s="9"/>
      <c r="G301" s="5"/>
      <c r="H301" s="5"/>
      <c r="I301" s="5"/>
      <c r="J301" s="6"/>
      <c r="K301" s="19"/>
      <c r="L301" s="5"/>
      <c r="M301" s="5"/>
    </row>
    <row r="302" spans="1:13" hidden="1" x14ac:dyDescent="0.25">
      <c r="A302" s="5"/>
      <c r="B302" s="5"/>
      <c r="C302" s="5"/>
      <c r="D302" s="5"/>
      <c r="E302" s="5"/>
      <c r="F302" s="9"/>
      <c r="G302" s="5"/>
      <c r="H302" s="5"/>
      <c r="I302" s="5"/>
      <c r="J302" s="6"/>
      <c r="K302" s="19"/>
      <c r="L302" s="5"/>
      <c r="M302" s="5"/>
    </row>
    <row r="303" spans="1:13" hidden="1" x14ac:dyDescent="0.25">
      <c r="A303" s="5"/>
      <c r="B303" s="5"/>
      <c r="C303" s="5"/>
      <c r="D303" s="5"/>
      <c r="E303" s="5"/>
      <c r="F303" s="9"/>
      <c r="G303" s="5"/>
      <c r="H303" s="5"/>
      <c r="I303" s="5"/>
      <c r="J303" s="6"/>
      <c r="K303" s="19"/>
      <c r="L303" s="5"/>
      <c r="M303" s="5"/>
    </row>
    <row r="304" spans="1:13" hidden="1" x14ac:dyDescent="0.25">
      <c r="A304" s="5"/>
      <c r="B304" s="5"/>
      <c r="C304" s="5"/>
      <c r="D304" s="5"/>
      <c r="E304" s="5"/>
      <c r="F304" s="9"/>
      <c r="G304" s="5"/>
      <c r="H304" s="5"/>
      <c r="I304" s="5"/>
      <c r="J304" s="6"/>
      <c r="K304" s="19"/>
      <c r="L304" s="5"/>
      <c r="M304" s="5"/>
    </row>
    <row r="305" spans="1:13" hidden="1" x14ac:dyDescent="0.25">
      <c r="A305" s="5"/>
      <c r="B305" s="5"/>
      <c r="C305" s="5"/>
      <c r="D305" s="5"/>
      <c r="E305" s="5"/>
      <c r="F305" s="9"/>
      <c r="G305" s="5"/>
      <c r="H305" s="5"/>
      <c r="I305" s="5"/>
      <c r="J305" s="6"/>
      <c r="K305" s="19"/>
      <c r="L305" s="5"/>
      <c r="M305" s="5"/>
    </row>
    <row r="306" spans="1:13" hidden="1" x14ac:dyDescent="0.25">
      <c r="A306" s="5"/>
      <c r="B306" s="5"/>
      <c r="C306" s="5"/>
      <c r="D306" s="5"/>
      <c r="E306" s="5"/>
      <c r="F306" s="9"/>
      <c r="G306" s="5"/>
      <c r="H306" s="5"/>
      <c r="I306" s="5"/>
      <c r="J306" s="6"/>
      <c r="K306" s="19"/>
      <c r="L306" s="5"/>
      <c r="M306" s="5"/>
    </row>
    <row r="307" spans="1:13" hidden="1" x14ac:dyDescent="0.25">
      <c r="A307" s="5"/>
      <c r="B307" s="5"/>
      <c r="C307" s="5"/>
      <c r="D307" s="5"/>
      <c r="E307" s="5"/>
      <c r="F307" s="9"/>
      <c r="G307" s="5"/>
      <c r="H307" s="5"/>
      <c r="I307" s="5"/>
      <c r="J307" s="6"/>
      <c r="K307" s="19"/>
      <c r="L307" s="5"/>
      <c r="M307" s="5"/>
    </row>
    <row r="308" spans="1:13" hidden="1" x14ac:dyDescent="0.25">
      <c r="A308" s="5"/>
      <c r="B308" s="5"/>
      <c r="C308" s="5"/>
      <c r="D308" s="5"/>
      <c r="E308" s="5"/>
      <c r="F308" s="9"/>
      <c r="G308" s="5"/>
      <c r="H308" s="5"/>
      <c r="I308" s="5"/>
      <c r="J308" s="6"/>
      <c r="K308" s="19"/>
      <c r="L308" s="5"/>
      <c r="M308" s="5"/>
    </row>
    <row r="309" spans="1:13" hidden="1" x14ac:dyDescent="0.25">
      <c r="A309" s="5"/>
      <c r="B309" s="5"/>
      <c r="C309" s="5"/>
      <c r="D309" s="5"/>
      <c r="E309" s="5"/>
      <c r="F309" s="9"/>
      <c r="G309" s="5"/>
      <c r="H309" s="5"/>
      <c r="I309" s="5"/>
      <c r="J309" s="6"/>
      <c r="K309" s="19"/>
      <c r="L309" s="5"/>
      <c r="M309" s="5"/>
    </row>
    <row r="310" spans="1:13" hidden="1" x14ac:dyDescent="0.25">
      <c r="A310" s="5"/>
      <c r="B310" s="5"/>
      <c r="C310" s="5"/>
      <c r="D310" s="5"/>
      <c r="E310" s="5"/>
      <c r="F310" s="9"/>
      <c r="G310" s="5"/>
      <c r="H310" s="5"/>
      <c r="I310" s="5"/>
      <c r="J310" s="6"/>
      <c r="K310" s="19"/>
      <c r="L310" s="5"/>
      <c r="M310" s="5"/>
    </row>
    <row r="311" spans="1:13" hidden="1" x14ac:dyDescent="0.25">
      <c r="A311" s="5"/>
      <c r="B311" s="5"/>
      <c r="C311" s="5"/>
      <c r="D311" s="5"/>
      <c r="E311" s="5"/>
      <c r="F311" s="9"/>
      <c r="G311" s="5"/>
      <c r="H311" s="5"/>
      <c r="I311" s="5"/>
      <c r="J311" s="6"/>
      <c r="K311" s="19"/>
      <c r="L311" s="5"/>
      <c r="M311" s="5"/>
    </row>
    <row r="312" spans="1:13" hidden="1" x14ac:dyDescent="0.25">
      <c r="A312" s="5"/>
      <c r="B312" s="5"/>
      <c r="C312" s="5"/>
      <c r="D312" s="5"/>
      <c r="E312" s="5"/>
      <c r="F312" s="9"/>
      <c r="G312" s="5"/>
      <c r="H312" s="5"/>
      <c r="I312" s="5"/>
      <c r="J312" s="6"/>
      <c r="K312" s="19"/>
      <c r="L312" s="5"/>
      <c r="M312" s="5"/>
    </row>
    <row r="313" spans="1:13" hidden="1" x14ac:dyDescent="0.25">
      <c r="A313" s="5"/>
      <c r="B313" s="5"/>
      <c r="C313" s="5"/>
      <c r="D313" s="5"/>
      <c r="E313" s="5"/>
      <c r="F313" s="9"/>
      <c r="G313" s="5"/>
      <c r="H313" s="5"/>
      <c r="I313" s="5"/>
      <c r="J313" s="6"/>
      <c r="K313" s="19"/>
      <c r="L313" s="5"/>
      <c r="M313" s="5"/>
    </row>
    <row r="314" spans="1:13" hidden="1" x14ac:dyDescent="0.25">
      <c r="A314" s="5"/>
      <c r="B314" s="5"/>
      <c r="C314" s="5"/>
      <c r="D314" s="5"/>
      <c r="E314" s="5"/>
      <c r="F314" s="9"/>
      <c r="G314" s="5"/>
      <c r="H314" s="5"/>
      <c r="I314" s="5"/>
      <c r="J314" s="6"/>
      <c r="K314" s="19"/>
      <c r="L314" s="5"/>
      <c r="M314" s="5"/>
    </row>
    <row r="315" spans="1:13" hidden="1" x14ac:dyDescent="0.25">
      <c r="A315" s="5"/>
      <c r="B315" s="5"/>
      <c r="C315" s="5"/>
      <c r="D315" s="5"/>
      <c r="E315" s="5"/>
      <c r="F315" s="9"/>
      <c r="G315" s="5"/>
      <c r="H315" s="5"/>
      <c r="I315" s="5"/>
      <c r="J315" s="6"/>
      <c r="K315" s="19"/>
      <c r="L315" s="5"/>
      <c r="M315" s="5"/>
    </row>
    <row r="316" spans="1:13" hidden="1" x14ac:dyDescent="0.25">
      <c r="A316" s="5"/>
      <c r="B316" s="5"/>
      <c r="C316" s="5"/>
      <c r="D316" s="5"/>
      <c r="E316" s="5"/>
      <c r="F316" s="9"/>
      <c r="G316" s="5"/>
      <c r="H316" s="5"/>
      <c r="I316" s="5"/>
      <c r="J316" s="6"/>
      <c r="K316" s="19"/>
      <c r="L316" s="5"/>
      <c r="M316" s="5"/>
    </row>
    <row r="317" spans="1:13" hidden="1" x14ac:dyDescent="0.25">
      <c r="A317" s="5"/>
      <c r="B317" s="5"/>
      <c r="C317" s="5"/>
      <c r="D317" s="5"/>
      <c r="E317" s="5"/>
      <c r="F317" s="9"/>
      <c r="G317" s="5"/>
      <c r="H317" s="5"/>
      <c r="I317" s="5"/>
      <c r="J317" s="6"/>
      <c r="K317" s="19"/>
      <c r="L317" s="5"/>
      <c r="M317" s="5"/>
    </row>
    <row r="318" spans="1:13" hidden="1" x14ac:dyDescent="0.25">
      <c r="A318" s="5"/>
      <c r="B318" s="5"/>
      <c r="C318" s="5"/>
      <c r="D318" s="5"/>
      <c r="E318" s="5"/>
      <c r="F318" s="9"/>
      <c r="G318" s="5"/>
      <c r="H318" s="5"/>
      <c r="I318" s="5"/>
      <c r="J318" s="6"/>
      <c r="K318" s="19"/>
      <c r="L318" s="5"/>
      <c r="M318" s="5"/>
    </row>
    <row r="319" spans="1:13" hidden="1" x14ac:dyDescent="0.25">
      <c r="A319" s="5"/>
      <c r="B319" s="5"/>
      <c r="C319" s="5"/>
      <c r="D319" s="5"/>
      <c r="E319" s="5"/>
      <c r="F319" s="9"/>
      <c r="G319" s="5"/>
      <c r="H319" s="5"/>
      <c r="I319" s="5"/>
      <c r="J319" s="6"/>
      <c r="K319" s="19"/>
      <c r="L319" s="5"/>
      <c r="M319" s="5"/>
    </row>
    <row r="320" spans="1:13" hidden="1" x14ac:dyDescent="0.25">
      <c r="A320" s="5"/>
      <c r="B320" s="5"/>
      <c r="C320" s="5"/>
      <c r="D320" s="5"/>
      <c r="E320" s="5"/>
      <c r="F320" s="9"/>
      <c r="G320" s="5"/>
      <c r="H320" s="5"/>
      <c r="I320" s="5"/>
      <c r="J320" s="6"/>
      <c r="K320" s="19"/>
      <c r="L320" s="5"/>
      <c r="M320" s="5"/>
    </row>
    <row r="321" spans="1:13" hidden="1" x14ac:dyDescent="0.25">
      <c r="A321" s="5"/>
      <c r="B321" s="5"/>
      <c r="C321" s="5"/>
      <c r="D321" s="5"/>
      <c r="E321" s="5"/>
      <c r="F321" s="9"/>
      <c r="G321" s="5"/>
      <c r="H321" s="5"/>
      <c r="I321" s="5"/>
      <c r="J321" s="6"/>
      <c r="K321" s="19"/>
      <c r="L321" s="5"/>
      <c r="M321" s="5"/>
    </row>
    <row r="322" spans="1:13" s="16" customFormat="1" ht="14.25" x14ac:dyDescent="0.2">
      <c r="A322" s="75" t="s">
        <v>329</v>
      </c>
      <c r="B322" s="75"/>
      <c r="C322" s="75"/>
      <c r="D322" s="75"/>
      <c r="E322" s="75"/>
      <c r="F322" s="75"/>
      <c r="G322" s="75"/>
      <c r="H322" s="8"/>
      <c r="I322" s="8"/>
      <c r="J322" s="7"/>
      <c r="K322" s="23">
        <f>K218+K210+K183+K180+K177+K174+K170+K166+K158+K154+K140+K134+K126+K113+K104+K95+K83+K53+K47+K34+K26+K20+K10+K90</f>
        <v>21146663</v>
      </c>
      <c r="L322" s="8"/>
      <c r="M322" s="8"/>
    </row>
  </sheetData>
  <autoFilter ref="A5:O5"/>
  <mergeCells count="61">
    <mergeCell ref="B211:K211"/>
    <mergeCell ref="B218:H218"/>
    <mergeCell ref="A322:G322"/>
    <mergeCell ref="B178:K178"/>
    <mergeCell ref="C180:G180"/>
    <mergeCell ref="B181:K181"/>
    <mergeCell ref="B183:G183"/>
    <mergeCell ref="B184:K184"/>
    <mergeCell ref="C210:G210"/>
    <mergeCell ref="B175:K175"/>
    <mergeCell ref="B140:G140"/>
    <mergeCell ref="B141:K141"/>
    <mergeCell ref="B154:G154"/>
    <mergeCell ref="B155:K155"/>
    <mergeCell ref="B158:G158"/>
    <mergeCell ref="B159:K159"/>
    <mergeCell ref="B166:G166"/>
    <mergeCell ref="B167:K167"/>
    <mergeCell ref="B170:G170"/>
    <mergeCell ref="B171:K171"/>
    <mergeCell ref="B174:G174"/>
    <mergeCell ref="B135:K135"/>
    <mergeCell ref="B91:K91"/>
    <mergeCell ref="B95:H95"/>
    <mergeCell ref="B96:K96"/>
    <mergeCell ref="B104:G104"/>
    <mergeCell ref="B105:K105"/>
    <mergeCell ref="B113:G113"/>
    <mergeCell ref="B114:K114"/>
    <mergeCell ref="G115:G125"/>
    <mergeCell ref="B126:H126"/>
    <mergeCell ref="B127:K127"/>
    <mergeCell ref="B134:H134"/>
    <mergeCell ref="B90:G90"/>
    <mergeCell ref="B20:H20"/>
    <mergeCell ref="B21:K21"/>
    <mergeCell ref="B26:G26"/>
    <mergeCell ref="B34:G34"/>
    <mergeCell ref="B35:K35"/>
    <mergeCell ref="B47:G47"/>
    <mergeCell ref="B48:K48"/>
    <mergeCell ref="B53:G53"/>
    <mergeCell ref="B54:K54"/>
    <mergeCell ref="B83:G83"/>
    <mergeCell ref="B84:K84"/>
    <mergeCell ref="B11:K11"/>
    <mergeCell ref="K1:M1"/>
    <mergeCell ref="A2:J2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B6:K6"/>
    <mergeCell ref="B10:J10"/>
  </mergeCells>
  <pageMargins left="0.31496062992125984" right="0.31496062992125984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Лист1 (2)</vt:lpstr>
      <vt:lpstr>Лист1 (3)</vt:lpstr>
      <vt:lpstr>'Лист1 (2)'!Заголовки_для_печати</vt:lpstr>
      <vt:lpstr>'Лист1 (3)'!Заголовки_для_печати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2006-09-16T00:00:00Z</dcterms:created>
  <dcterms:modified xsi:type="dcterms:W3CDTF">2024-03-05T16:52:24Z</dcterms:modified>
</cp:coreProperties>
</file>